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95" windowWidth="12915" windowHeight="6840"/>
  </bookViews>
  <sheets>
    <sheet name="工作表1" sheetId="1" r:id="rId1"/>
    <sheet name="工作表2" sheetId="2" r:id="rId2"/>
    <sheet name="工作表3" sheetId="3" r:id="rId3"/>
  </sheets>
  <calcPr calcId="145621"/>
</workbook>
</file>

<file path=xl/calcChain.xml><?xml version="1.0" encoding="utf-8"?>
<calcChain xmlns="http://schemas.openxmlformats.org/spreadsheetml/2006/main">
  <c r="S19" i="1" l="1"/>
  <c r="S17" i="1"/>
  <c r="Q19" i="1"/>
  <c r="Q17" i="1"/>
  <c r="O19" i="1"/>
  <c r="O17" i="1"/>
  <c r="N18" i="1"/>
  <c r="M19" i="1"/>
  <c r="M17" i="1"/>
  <c r="E20" i="1"/>
  <c r="Q20" i="1" s="1"/>
  <c r="E19" i="1"/>
  <c r="R19" i="1" s="1"/>
  <c r="E18" i="1"/>
  <c r="S18" i="1" s="1"/>
  <c r="E17" i="1"/>
  <c r="P17" i="1" s="1"/>
  <c r="E16" i="1"/>
  <c r="Q16" i="1" s="1"/>
  <c r="E15" i="1"/>
  <c r="S15" i="1" s="1"/>
  <c r="E14" i="1"/>
  <c r="S14" i="1" s="1"/>
  <c r="E13" i="1"/>
  <c r="S13" i="1" s="1"/>
  <c r="E12" i="1"/>
  <c r="S12" i="1" s="1"/>
  <c r="S10" i="1"/>
  <c r="S8" i="1"/>
  <c r="R7" i="1"/>
  <c r="Q10" i="1"/>
  <c r="Q8" i="1"/>
  <c r="P7" i="1"/>
  <c r="O10" i="1"/>
  <c r="O8" i="1"/>
  <c r="N7" i="1"/>
  <c r="M10" i="1"/>
  <c r="M8" i="1"/>
  <c r="S6" i="1"/>
  <c r="O6" i="1"/>
  <c r="R5" i="1"/>
  <c r="P5" i="1"/>
  <c r="N5" i="1"/>
  <c r="E8" i="1"/>
  <c r="P8" i="1" s="1"/>
  <c r="E9" i="1"/>
  <c r="S9" i="1" s="1"/>
  <c r="E10" i="1"/>
  <c r="R10" i="1" s="1"/>
  <c r="E11" i="1"/>
  <c r="Q11" i="1" s="1"/>
  <c r="E7" i="1"/>
  <c r="Q7" i="1" s="1"/>
  <c r="E6" i="1"/>
  <c r="P6" i="1" s="1"/>
  <c r="E5" i="1"/>
  <c r="M5" i="1" s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M6" i="1" l="1"/>
  <c r="Q6" i="1"/>
  <c r="N11" i="1"/>
  <c r="P9" i="1"/>
  <c r="R11" i="1"/>
  <c r="M14" i="1"/>
  <c r="N14" i="1"/>
  <c r="O14" i="1"/>
  <c r="P14" i="1"/>
  <c r="Q14" i="1"/>
  <c r="R14" i="1"/>
  <c r="N16" i="1"/>
  <c r="N20" i="1"/>
  <c r="P18" i="1"/>
  <c r="R16" i="1"/>
  <c r="R20" i="1"/>
  <c r="Q5" i="1"/>
  <c r="N6" i="1"/>
  <c r="R6" i="1"/>
  <c r="M9" i="1"/>
  <c r="N8" i="1"/>
  <c r="O7" i="1"/>
  <c r="O11" i="1"/>
  <c r="P10" i="1"/>
  <c r="Q9" i="1"/>
  <c r="R8" i="1"/>
  <c r="S7" i="1"/>
  <c r="S11" i="1"/>
  <c r="M15" i="1"/>
  <c r="N15" i="1"/>
  <c r="O15" i="1"/>
  <c r="P15" i="1"/>
  <c r="Q15" i="1"/>
  <c r="R15" i="1"/>
  <c r="M18" i="1"/>
  <c r="N17" i="1"/>
  <c r="O16" i="1"/>
  <c r="O20" i="1"/>
  <c r="P19" i="1"/>
  <c r="Q18" i="1"/>
  <c r="R17" i="1"/>
  <c r="S16" i="1"/>
  <c r="S20" i="1"/>
  <c r="N9" i="1"/>
  <c r="P11" i="1"/>
  <c r="R9" i="1"/>
  <c r="M12" i="1"/>
  <c r="N12" i="1"/>
  <c r="O12" i="1"/>
  <c r="P12" i="1"/>
  <c r="Q12" i="1"/>
  <c r="R12" i="1"/>
  <c r="P16" i="1"/>
  <c r="P20" i="1"/>
  <c r="R18" i="1"/>
  <c r="O5" i="1"/>
  <c r="S5" i="1"/>
  <c r="M7" i="1"/>
  <c r="M11" i="1"/>
  <c r="N10" i="1"/>
  <c r="O9" i="1"/>
  <c r="M13" i="1"/>
  <c r="N13" i="1"/>
  <c r="O13" i="1"/>
  <c r="P13" i="1"/>
  <c r="Q13" i="1"/>
  <c r="R13" i="1"/>
  <c r="M16" i="1"/>
  <c r="M20" i="1"/>
  <c r="N19" i="1"/>
  <c r="O18" i="1"/>
</calcChain>
</file>

<file path=xl/sharedStrings.xml><?xml version="1.0" encoding="utf-8"?>
<sst xmlns="http://schemas.openxmlformats.org/spreadsheetml/2006/main" count="40" uniqueCount="40">
  <si>
    <t>IOP-USSP-12V0206-II</t>
    <phoneticPr fontId="1" type="noConversion"/>
  </si>
  <si>
    <t>IOP-USSP-1202-01A</t>
    <phoneticPr fontId="1" type="noConversion"/>
  </si>
  <si>
    <t>IOP-USSP-1204-02A</t>
    <phoneticPr fontId="1" type="noConversion"/>
  </si>
  <si>
    <t>IOP-USSP-1206-03A</t>
    <phoneticPr fontId="1" type="noConversion"/>
  </si>
  <si>
    <t>IOP-USSP-12V0712-II</t>
    <phoneticPr fontId="1" type="noConversion"/>
  </si>
  <si>
    <t>IOP-USSP-1207-04A</t>
    <phoneticPr fontId="1" type="noConversion"/>
  </si>
  <si>
    <t>IOP-USSP-1208-05A</t>
    <phoneticPr fontId="1" type="noConversion"/>
  </si>
  <si>
    <t>IOP-USSP-1210-06A</t>
    <phoneticPr fontId="1" type="noConversion"/>
  </si>
  <si>
    <t>IOP-USSP-1212-07A</t>
    <phoneticPr fontId="1" type="noConversion"/>
  </si>
  <si>
    <t>IOP-USSP-12V1224-OA</t>
    <phoneticPr fontId="1" type="noConversion"/>
  </si>
  <si>
    <t>IOP-USSP-1212-06B</t>
    <phoneticPr fontId="1" type="noConversion"/>
  </si>
  <si>
    <t>IOP-USSP-1216-07B</t>
    <phoneticPr fontId="1" type="noConversion"/>
  </si>
  <si>
    <t>IOP-USSP-1218-08B</t>
    <phoneticPr fontId="1" type="noConversion"/>
  </si>
  <si>
    <t>IOP-USSP-1224-09B</t>
    <phoneticPr fontId="1" type="noConversion"/>
  </si>
  <si>
    <t>IOP-USSP-12V3560-OA</t>
    <phoneticPr fontId="1" type="noConversion"/>
  </si>
  <si>
    <t>IOP-USSP-1235-10B</t>
    <phoneticPr fontId="1" type="noConversion"/>
  </si>
  <si>
    <t>IOP-USSP-1240-10B</t>
    <phoneticPr fontId="1" type="noConversion"/>
  </si>
  <si>
    <t>IOP-USSP-1247-10B</t>
    <phoneticPr fontId="1" type="noConversion"/>
  </si>
  <si>
    <t>IOP-USSP-1256-10B</t>
    <phoneticPr fontId="1" type="noConversion"/>
  </si>
  <si>
    <t>IOP-USSP-1260-10B</t>
    <phoneticPr fontId="1" type="noConversion"/>
  </si>
  <si>
    <t>Outdoor DC UPS Power System Product Data Sheet List</t>
    <phoneticPr fontId="1" type="noConversion"/>
  </si>
  <si>
    <t>Dust &amp; Waterproof:IP66,Low &amp; High Temp:-30°C ~ +70°C,Cycle Life:over 2000 Times (6Years @25°C/0.2C Charge/0.5C Discharge/Surplus 80% Capacity)</t>
    <phoneticPr fontId="1" type="noConversion"/>
  </si>
  <si>
    <t>No.</t>
    <phoneticPr fontId="1" type="noConversion"/>
  </si>
  <si>
    <t>Product Line</t>
    <phoneticPr fontId="1" type="noConversion"/>
  </si>
  <si>
    <t>Model Number</t>
    <phoneticPr fontId="1" type="noConversion"/>
  </si>
  <si>
    <t>Customized Lithium Iron Phosphate Battery</t>
    <phoneticPr fontId="1" type="noConversion"/>
  </si>
  <si>
    <t>Design Capacity +-3%</t>
    <phoneticPr fontId="1" type="noConversion"/>
  </si>
  <si>
    <t>Ah</t>
    <phoneticPr fontId="1" type="noConversion"/>
  </si>
  <si>
    <t>Watts</t>
    <phoneticPr fontId="1" type="noConversion"/>
  </si>
  <si>
    <t>Front Images</t>
    <phoneticPr fontId="1" type="noConversion"/>
  </si>
  <si>
    <t>Other Image</t>
    <phoneticPr fontId="1" type="noConversion"/>
  </si>
  <si>
    <t>L</t>
    <phoneticPr fontId="1" type="noConversion"/>
  </si>
  <si>
    <t>W</t>
    <phoneticPr fontId="1" type="noConversion"/>
  </si>
  <si>
    <t>H</t>
    <phoneticPr fontId="1" type="noConversion"/>
  </si>
  <si>
    <t>Volume cm+-3%</t>
    <phoneticPr fontId="1" type="noConversion"/>
  </si>
  <si>
    <t>Weight Kg+-3%</t>
    <phoneticPr fontId="1" type="noConversion"/>
  </si>
  <si>
    <t>Body</t>
    <phoneticPr fontId="1" type="noConversion"/>
  </si>
  <si>
    <t>Devices Power Consumption W / Power Supply Hrs+-5%</t>
    <phoneticPr fontId="1" type="noConversion"/>
  </si>
  <si>
    <t>Remark</t>
    <phoneticPr fontId="1" type="noConversion"/>
  </si>
  <si>
    <t>+ Accessories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</si>
</sst>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0.0_ "/>
  </numFmts>
  <fonts count="9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inor"/>
    </font>
    <font>
      <b/>
      <sz val="20"/>
      <color theme="1"/>
      <name val="Arial Unicode MS"/>
      <family val="2"/>
      <charset val="136"/>
    </font>
    <font>
      <b/>
      <sz val="12"/>
      <color theme="1"/>
      <name val="Arial Unicode MS"/>
      <family val="2"/>
      <charset val="136"/>
    </font>
    <font>
      <b/>
      <sz val="8"/>
      <color theme="1"/>
      <name val="Arial Unicode MS"/>
      <family val="2"/>
      <charset val="136"/>
    </font>
    <font>
      <b/>
      <sz val="10"/>
      <color theme="1"/>
      <name val="Arial Unicode MS"/>
      <family val="2"/>
      <charset val="136"/>
    </font>
    <font>
      <sz val="10"/>
      <color theme="1"/>
      <name val="Arial Unicode MS"/>
      <family val="2"/>
      <charset val="136"/>
    </font>
    <font>
      <b/>
      <sz val="10"/>
      <color rgb="FFFF0000"/>
      <name val="Arial Unicode MS"/>
      <family val="2"/>
      <charset val="136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49" fontId="5" fillId="2" borderId="1" xfId="0" applyNumberFormat="1" applyFont="1" applyFill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219076</xdr:colOff>
      <xdr:row>4</xdr:row>
      <xdr:rowOff>47625</xdr:rowOff>
    </xdr:from>
    <xdr:to>
      <xdr:col>5</xdr:col>
      <xdr:colOff>693253</xdr:colOff>
      <xdr:row>6</xdr:row>
      <xdr:rowOff>168525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51" y="1276350"/>
          <a:ext cx="474177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7</xdr:row>
      <xdr:rowOff>171450</xdr:rowOff>
    </xdr:from>
    <xdr:to>
      <xdr:col>5</xdr:col>
      <xdr:colOff>862396</xdr:colOff>
      <xdr:row>10</xdr:row>
      <xdr:rowOff>82800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9175" y="2028825"/>
          <a:ext cx="786196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11</xdr:row>
      <xdr:rowOff>57147</xdr:rowOff>
    </xdr:from>
    <xdr:to>
      <xdr:col>5</xdr:col>
      <xdr:colOff>887250</xdr:colOff>
      <xdr:row>14</xdr:row>
      <xdr:rowOff>141751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8225" y="2752722"/>
          <a:ext cx="792000" cy="71325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15</xdr:row>
      <xdr:rowOff>171450</xdr:rowOff>
    </xdr:from>
    <xdr:to>
      <xdr:col>5</xdr:col>
      <xdr:colOff>868200</xdr:colOff>
      <xdr:row>19</xdr:row>
      <xdr:rowOff>46504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9175" y="3705225"/>
          <a:ext cx="792000" cy="71325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11</xdr:row>
      <xdr:rowOff>152400</xdr:rowOff>
    </xdr:from>
    <xdr:to>
      <xdr:col>6</xdr:col>
      <xdr:colOff>1005539</xdr:colOff>
      <xdr:row>14</xdr:row>
      <xdr:rowOff>63750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6" y="2962275"/>
          <a:ext cx="95791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16</xdr:row>
      <xdr:rowOff>85725</xdr:rowOff>
    </xdr:from>
    <xdr:to>
      <xdr:col>6</xdr:col>
      <xdr:colOff>1005539</xdr:colOff>
      <xdr:row>18</xdr:row>
      <xdr:rowOff>206625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6" y="3943350"/>
          <a:ext cx="957913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153621</xdr:colOff>
      <xdr:row>4</xdr:row>
      <xdr:rowOff>27517</xdr:rowOff>
    </xdr:from>
    <xdr:to>
      <xdr:col>6</xdr:col>
      <xdr:colOff>873621</xdr:colOff>
      <xdr:row>6</xdr:row>
      <xdr:rowOff>179272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790793" y="1295970"/>
          <a:ext cx="570855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159308</xdr:colOff>
      <xdr:row>7</xdr:row>
      <xdr:rowOff>78817</xdr:rowOff>
    </xdr:from>
    <xdr:to>
      <xdr:col>6</xdr:col>
      <xdr:colOff>879308</xdr:colOff>
      <xdr:row>10</xdr:row>
      <xdr:rowOff>145883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734050" y="2038350"/>
          <a:ext cx="695716" cy="7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0"/>
  <sheetViews>
    <sheetView tabSelected="1" workbookViewId="0">
      <selection sqref="A1:T1"/>
    </sheetView>
  </sheetViews>
  <sheetFormatPr defaultRowHeight="16.5" x14ac:dyDescent="0.25"/>
  <cols>
    <col min="1" max="1" width="3.875" style="1" bestFit="1" customWidth="1"/>
    <col min="2" max="2" width="19.125" style="1" customWidth="1"/>
    <col min="3" max="3" width="19.625" style="1" customWidth="1"/>
    <col min="4" max="4" width="9" style="1" customWidth="1"/>
    <col min="5" max="5" width="9" style="2" customWidth="1"/>
    <col min="6" max="6" width="12.25" style="1" customWidth="1"/>
    <col min="7" max="7" width="13.625" style="1" customWidth="1"/>
    <col min="8" max="9" width="4.5" style="1" bestFit="1" customWidth="1"/>
    <col min="10" max="10" width="3.875" style="1" bestFit="1" customWidth="1"/>
    <col min="11" max="11" width="6" style="1" bestFit="1" customWidth="1"/>
    <col min="12" max="12" width="12.125" style="1" bestFit="1" customWidth="1"/>
    <col min="13" max="19" width="6.125" style="3" customWidth="1"/>
    <col min="20" max="20" width="7.375" customWidth="1"/>
  </cols>
  <sheetData>
    <row r="1" spans="1:20" ht="30" customHeight="1" x14ac:dyDescent="0.25">
      <c r="A1" s="5" t="s">
        <v>20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 ht="24" customHeight="1" x14ac:dyDescent="0.25">
      <c r="A2" s="13" t="s">
        <v>21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</row>
    <row r="3" spans="1:20" ht="21" customHeight="1" x14ac:dyDescent="0.25">
      <c r="A3" s="8" t="s">
        <v>22</v>
      </c>
      <c r="B3" s="9" t="s">
        <v>23</v>
      </c>
      <c r="C3" s="9" t="s">
        <v>24</v>
      </c>
      <c r="D3" s="10" t="s">
        <v>26</v>
      </c>
      <c r="E3" s="10"/>
      <c r="F3" s="9" t="s">
        <v>29</v>
      </c>
      <c r="G3" s="9" t="s">
        <v>30</v>
      </c>
      <c r="H3" s="10" t="s">
        <v>34</v>
      </c>
      <c r="I3" s="10"/>
      <c r="J3" s="10"/>
      <c r="K3" s="10" t="s">
        <v>35</v>
      </c>
      <c r="L3" s="10"/>
      <c r="M3" s="11" t="s">
        <v>37</v>
      </c>
      <c r="N3" s="11"/>
      <c r="O3" s="11"/>
      <c r="P3" s="11"/>
      <c r="Q3" s="11"/>
      <c r="R3" s="11"/>
      <c r="S3" s="11"/>
      <c r="T3" s="9" t="s">
        <v>38</v>
      </c>
    </row>
    <row r="4" spans="1:20" ht="21" customHeight="1" x14ac:dyDescent="0.25">
      <c r="A4" s="10"/>
      <c r="B4" s="6" t="s">
        <v>25</v>
      </c>
      <c r="C4" s="7"/>
      <c r="D4" s="9" t="s">
        <v>27</v>
      </c>
      <c r="E4" s="12" t="s">
        <v>28</v>
      </c>
      <c r="F4" s="9"/>
      <c r="G4" s="9"/>
      <c r="H4" s="9" t="s">
        <v>31</v>
      </c>
      <c r="I4" s="9" t="s">
        <v>32</v>
      </c>
      <c r="J4" s="9" t="s">
        <v>33</v>
      </c>
      <c r="K4" s="9" t="s">
        <v>36</v>
      </c>
      <c r="L4" s="22" t="s">
        <v>39</v>
      </c>
      <c r="M4" s="12">
        <v>4</v>
      </c>
      <c r="N4" s="12">
        <v>6</v>
      </c>
      <c r="O4" s="12">
        <v>8</v>
      </c>
      <c r="P4" s="12">
        <v>10</v>
      </c>
      <c r="Q4" s="12">
        <v>12</v>
      </c>
      <c r="R4" s="12">
        <v>16</v>
      </c>
      <c r="S4" s="12">
        <v>20</v>
      </c>
      <c r="T4" s="9"/>
    </row>
    <row r="5" spans="1:20" s="4" customFormat="1" ht="16.5" customHeight="1" x14ac:dyDescent="0.25">
      <c r="A5" s="14">
        <v>1</v>
      </c>
      <c r="B5" s="15" t="s">
        <v>0</v>
      </c>
      <c r="C5" s="16" t="s">
        <v>1</v>
      </c>
      <c r="D5" s="16">
        <v>2.2999999999999998</v>
      </c>
      <c r="E5" s="17">
        <f>D5*12.8</f>
        <v>29.439999999999998</v>
      </c>
      <c r="F5" s="15"/>
      <c r="G5" s="15"/>
      <c r="H5" s="16">
        <v>12.5</v>
      </c>
      <c r="I5" s="16">
        <v>10.9</v>
      </c>
      <c r="J5" s="16">
        <v>15</v>
      </c>
      <c r="K5" s="18">
        <v>1.2</v>
      </c>
      <c r="L5" s="16">
        <v>2</v>
      </c>
      <c r="M5" s="19">
        <f>E5/M4</f>
        <v>7.3599999999999994</v>
      </c>
      <c r="N5" s="20">
        <f>E5/N4</f>
        <v>4.9066666666666663</v>
      </c>
      <c r="O5" s="19">
        <f>E5/O4</f>
        <v>3.6799999999999997</v>
      </c>
      <c r="P5" s="20">
        <f>E5/P4</f>
        <v>2.944</v>
      </c>
      <c r="Q5" s="19">
        <f>E5/Q4</f>
        <v>2.4533333333333331</v>
      </c>
      <c r="R5" s="19">
        <f>E5/R4</f>
        <v>1.8399999999999999</v>
      </c>
      <c r="S5" s="19">
        <f>E5/S4</f>
        <v>1.472</v>
      </c>
      <c r="T5" s="21"/>
    </row>
    <row r="6" spans="1:20" s="4" customFormat="1" ht="16.5" customHeight="1" x14ac:dyDescent="0.25">
      <c r="A6" s="14">
        <f>A5+1</f>
        <v>2</v>
      </c>
      <c r="B6" s="15"/>
      <c r="C6" s="16" t="s">
        <v>2</v>
      </c>
      <c r="D6" s="16">
        <v>4.3</v>
      </c>
      <c r="E6" s="17">
        <f t="shared" ref="E6:E20" si="0">D6*12.8</f>
        <v>55.04</v>
      </c>
      <c r="F6" s="15"/>
      <c r="G6" s="15"/>
      <c r="H6" s="16">
        <v>12.5</v>
      </c>
      <c r="I6" s="16">
        <v>10.9</v>
      </c>
      <c r="J6" s="16">
        <v>15</v>
      </c>
      <c r="K6" s="18">
        <v>1.4</v>
      </c>
      <c r="L6" s="16">
        <v>2.2000000000000002</v>
      </c>
      <c r="M6" s="19">
        <f>E6/M4</f>
        <v>13.76</v>
      </c>
      <c r="N6" s="20">
        <f>E6/N4</f>
        <v>9.1733333333333338</v>
      </c>
      <c r="O6" s="19">
        <f>E6/O4</f>
        <v>6.88</v>
      </c>
      <c r="P6" s="20">
        <f>E6/P4</f>
        <v>5.5039999999999996</v>
      </c>
      <c r="Q6" s="19">
        <f>E6/Q4</f>
        <v>4.5866666666666669</v>
      </c>
      <c r="R6" s="19">
        <f>E6/R4</f>
        <v>3.44</v>
      </c>
      <c r="S6" s="19">
        <f>E6/S4</f>
        <v>2.7519999999999998</v>
      </c>
      <c r="T6" s="21"/>
    </row>
    <row r="7" spans="1:20" s="4" customFormat="1" ht="16.5" customHeight="1" x14ac:dyDescent="0.25">
      <c r="A7" s="14">
        <f t="shared" ref="A7:A20" si="1">A6+1</f>
        <v>3</v>
      </c>
      <c r="B7" s="15"/>
      <c r="C7" s="14" t="s">
        <v>3</v>
      </c>
      <c r="D7" s="16">
        <v>5.8</v>
      </c>
      <c r="E7" s="17">
        <f t="shared" si="0"/>
        <v>74.239999999999995</v>
      </c>
      <c r="F7" s="15"/>
      <c r="G7" s="15"/>
      <c r="H7" s="16">
        <v>12.5</v>
      </c>
      <c r="I7" s="16">
        <v>10.9</v>
      </c>
      <c r="J7" s="16">
        <v>15</v>
      </c>
      <c r="K7" s="18">
        <v>1.6</v>
      </c>
      <c r="L7" s="16">
        <v>2.4</v>
      </c>
      <c r="M7" s="19">
        <f>E7/M4</f>
        <v>18.559999999999999</v>
      </c>
      <c r="N7" s="20">
        <f>E7/N4</f>
        <v>12.373333333333333</v>
      </c>
      <c r="O7" s="19">
        <f>E7/O4</f>
        <v>9.2799999999999994</v>
      </c>
      <c r="P7" s="20">
        <f>E7/P4</f>
        <v>7.4239999999999995</v>
      </c>
      <c r="Q7" s="19">
        <f>E7/Q4</f>
        <v>6.1866666666666665</v>
      </c>
      <c r="R7" s="19">
        <f>E7/R4</f>
        <v>4.6399999999999997</v>
      </c>
      <c r="S7" s="19">
        <f>E7/S4</f>
        <v>3.7119999999999997</v>
      </c>
      <c r="T7" s="21"/>
    </row>
    <row r="8" spans="1:20" s="4" customFormat="1" ht="16.5" customHeight="1" x14ac:dyDescent="0.25">
      <c r="A8" s="14">
        <f t="shared" si="1"/>
        <v>4</v>
      </c>
      <c r="B8" s="15" t="s">
        <v>4</v>
      </c>
      <c r="C8" s="16" t="s">
        <v>5</v>
      </c>
      <c r="D8" s="16">
        <v>6.9</v>
      </c>
      <c r="E8" s="17">
        <f t="shared" si="0"/>
        <v>88.320000000000007</v>
      </c>
      <c r="F8" s="15"/>
      <c r="G8" s="15"/>
      <c r="H8" s="16">
        <v>20.9</v>
      </c>
      <c r="I8" s="16">
        <v>10.9</v>
      </c>
      <c r="J8" s="16">
        <v>15</v>
      </c>
      <c r="K8" s="18">
        <v>2.2999999999999998</v>
      </c>
      <c r="L8" s="16">
        <v>3.1</v>
      </c>
      <c r="M8" s="19">
        <f>E8/M4</f>
        <v>22.080000000000002</v>
      </c>
      <c r="N8" s="20">
        <f>E8/N4</f>
        <v>14.72</v>
      </c>
      <c r="O8" s="19">
        <f>E8/O4</f>
        <v>11.040000000000001</v>
      </c>
      <c r="P8" s="20">
        <f>E8/P4</f>
        <v>8.8320000000000007</v>
      </c>
      <c r="Q8" s="19">
        <f>E8/Q4</f>
        <v>7.36</v>
      </c>
      <c r="R8" s="19">
        <f>E8/R4</f>
        <v>5.5200000000000005</v>
      </c>
      <c r="S8" s="19">
        <f>E8/S4</f>
        <v>4.4160000000000004</v>
      </c>
      <c r="T8" s="21"/>
    </row>
    <row r="9" spans="1:20" s="4" customFormat="1" ht="16.5" customHeight="1" x14ac:dyDescent="0.25">
      <c r="A9" s="14">
        <f t="shared" si="1"/>
        <v>5</v>
      </c>
      <c r="B9" s="15"/>
      <c r="C9" s="16" t="s">
        <v>6</v>
      </c>
      <c r="D9" s="16">
        <v>8</v>
      </c>
      <c r="E9" s="17">
        <f t="shared" si="0"/>
        <v>102.4</v>
      </c>
      <c r="F9" s="15"/>
      <c r="G9" s="15"/>
      <c r="H9" s="16">
        <v>20.9</v>
      </c>
      <c r="I9" s="16">
        <v>10.9</v>
      </c>
      <c r="J9" s="16">
        <v>15</v>
      </c>
      <c r="K9" s="18">
        <v>2.5</v>
      </c>
      <c r="L9" s="16">
        <v>3.3</v>
      </c>
      <c r="M9" s="19">
        <f>E9/M4</f>
        <v>25.6</v>
      </c>
      <c r="N9" s="20">
        <f>E9/N4</f>
        <v>17.066666666666666</v>
      </c>
      <c r="O9" s="19">
        <f>E9/O4</f>
        <v>12.8</v>
      </c>
      <c r="P9" s="20">
        <f>E9/P4</f>
        <v>10.24</v>
      </c>
      <c r="Q9" s="19">
        <f>E9/Q4</f>
        <v>8.5333333333333332</v>
      </c>
      <c r="R9" s="19">
        <f>E9/R4</f>
        <v>6.4</v>
      </c>
      <c r="S9" s="19">
        <f>E9/S4</f>
        <v>5.12</v>
      </c>
      <c r="T9" s="21"/>
    </row>
    <row r="10" spans="1:20" s="4" customFormat="1" ht="16.5" customHeight="1" x14ac:dyDescent="0.25">
      <c r="A10" s="14">
        <f t="shared" si="1"/>
        <v>6</v>
      </c>
      <c r="B10" s="15"/>
      <c r="C10" s="16" t="s">
        <v>7</v>
      </c>
      <c r="D10" s="16">
        <v>9.1999999999999993</v>
      </c>
      <c r="E10" s="17">
        <f t="shared" si="0"/>
        <v>117.75999999999999</v>
      </c>
      <c r="F10" s="15"/>
      <c r="G10" s="15"/>
      <c r="H10" s="16">
        <v>20.9</v>
      </c>
      <c r="I10" s="16">
        <v>10.9</v>
      </c>
      <c r="J10" s="16">
        <v>15</v>
      </c>
      <c r="K10" s="18">
        <v>2.7</v>
      </c>
      <c r="L10" s="16">
        <v>3.5</v>
      </c>
      <c r="M10" s="19">
        <f>E10/M4</f>
        <v>29.439999999999998</v>
      </c>
      <c r="N10" s="20">
        <f>E10/N4</f>
        <v>19.626666666666665</v>
      </c>
      <c r="O10" s="19">
        <f>E10/O4</f>
        <v>14.719999999999999</v>
      </c>
      <c r="P10" s="20">
        <f>E10/P4</f>
        <v>11.776</v>
      </c>
      <c r="Q10" s="19">
        <f>E10/Q4</f>
        <v>9.8133333333333326</v>
      </c>
      <c r="R10" s="19">
        <f>E10/R4</f>
        <v>7.3599999999999994</v>
      </c>
      <c r="S10" s="19">
        <f>E10/S4</f>
        <v>5.8879999999999999</v>
      </c>
      <c r="T10" s="21"/>
    </row>
    <row r="11" spans="1:20" s="4" customFormat="1" ht="16.5" customHeight="1" x14ac:dyDescent="0.25">
      <c r="A11" s="14">
        <f t="shared" si="1"/>
        <v>7</v>
      </c>
      <c r="B11" s="15"/>
      <c r="C11" s="14" t="s">
        <v>8</v>
      </c>
      <c r="D11" s="16">
        <v>11.6</v>
      </c>
      <c r="E11" s="17">
        <f t="shared" si="0"/>
        <v>148.47999999999999</v>
      </c>
      <c r="F11" s="15"/>
      <c r="G11" s="15"/>
      <c r="H11" s="16">
        <v>20.9</v>
      </c>
      <c r="I11" s="16">
        <v>10.9</v>
      </c>
      <c r="J11" s="16">
        <v>15</v>
      </c>
      <c r="K11" s="18">
        <v>2.9</v>
      </c>
      <c r="L11" s="16">
        <v>3.7</v>
      </c>
      <c r="M11" s="19">
        <f>E11/M4</f>
        <v>37.119999999999997</v>
      </c>
      <c r="N11" s="20">
        <f>E11/N4</f>
        <v>24.746666666666666</v>
      </c>
      <c r="O11" s="19">
        <f>E11/O4</f>
        <v>18.559999999999999</v>
      </c>
      <c r="P11" s="20">
        <f>E11/P4</f>
        <v>14.847999999999999</v>
      </c>
      <c r="Q11" s="19">
        <f>E11/Q4</f>
        <v>12.373333333333333</v>
      </c>
      <c r="R11" s="19">
        <f>E11/R4</f>
        <v>9.2799999999999994</v>
      </c>
      <c r="S11" s="19">
        <f>E11/S4</f>
        <v>7.4239999999999995</v>
      </c>
      <c r="T11" s="21"/>
    </row>
    <row r="12" spans="1:20" s="4" customFormat="1" ht="16.5" customHeight="1" x14ac:dyDescent="0.25">
      <c r="A12" s="14">
        <f t="shared" si="1"/>
        <v>8</v>
      </c>
      <c r="B12" s="15" t="s">
        <v>9</v>
      </c>
      <c r="C12" s="16" t="s">
        <v>10</v>
      </c>
      <c r="D12" s="16">
        <v>11.6</v>
      </c>
      <c r="E12" s="17">
        <f t="shared" si="0"/>
        <v>148.47999999999999</v>
      </c>
      <c r="F12" s="15"/>
      <c r="G12" s="15"/>
      <c r="H12" s="16">
        <v>20.9</v>
      </c>
      <c r="I12" s="16">
        <v>13.9</v>
      </c>
      <c r="J12" s="16">
        <v>21</v>
      </c>
      <c r="K12" s="18">
        <v>2.5</v>
      </c>
      <c r="L12" s="16">
        <v>3.6</v>
      </c>
      <c r="M12" s="19">
        <f>E12/M4</f>
        <v>37.119999999999997</v>
      </c>
      <c r="N12" s="20">
        <f>E12/N4</f>
        <v>24.746666666666666</v>
      </c>
      <c r="O12" s="19">
        <f>E12/O4</f>
        <v>18.559999999999999</v>
      </c>
      <c r="P12" s="20">
        <f>E12/P4</f>
        <v>14.847999999999999</v>
      </c>
      <c r="Q12" s="19">
        <f>E12/Q4</f>
        <v>12.373333333333333</v>
      </c>
      <c r="R12" s="19">
        <f>E12/R4</f>
        <v>9.2799999999999994</v>
      </c>
      <c r="S12" s="19">
        <f>E12/S4</f>
        <v>7.4239999999999995</v>
      </c>
      <c r="T12" s="21"/>
    </row>
    <row r="13" spans="1:20" s="4" customFormat="1" ht="16.5" customHeight="1" x14ac:dyDescent="0.25">
      <c r="A13" s="14">
        <f t="shared" si="1"/>
        <v>9</v>
      </c>
      <c r="B13" s="15"/>
      <c r="C13" s="16" t="s">
        <v>11</v>
      </c>
      <c r="D13" s="16">
        <v>16.100000000000001</v>
      </c>
      <c r="E13" s="17">
        <f t="shared" si="0"/>
        <v>206.08000000000004</v>
      </c>
      <c r="F13" s="15"/>
      <c r="G13" s="15"/>
      <c r="H13" s="16">
        <v>20.9</v>
      </c>
      <c r="I13" s="16">
        <v>13.9</v>
      </c>
      <c r="J13" s="16">
        <v>21</v>
      </c>
      <c r="K13" s="18">
        <v>3</v>
      </c>
      <c r="L13" s="16">
        <v>4.0999999999999996</v>
      </c>
      <c r="M13" s="19">
        <f>E13/M4</f>
        <v>51.52000000000001</v>
      </c>
      <c r="N13" s="20">
        <f>E13/N4</f>
        <v>34.346666666666671</v>
      </c>
      <c r="O13" s="19">
        <f>E13/O4</f>
        <v>25.760000000000005</v>
      </c>
      <c r="P13" s="20">
        <f>E13/P4</f>
        <v>20.608000000000004</v>
      </c>
      <c r="Q13" s="19">
        <f>E13/Q4</f>
        <v>17.173333333333336</v>
      </c>
      <c r="R13" s="19">
        <f>E13/R4</f>
        <v>12.880000000000003</v>
      </c>
      <c r="S13" s="19">
        <f>E13/S4</f>
        <v>10.304000000000002</v>
      </c>
      <c r="T13" s="21"/>
    </row>
    <row r="14" spans="1:20" s="4" customFormat="1" ht="16.5" customHeight="1" x14ac:dyDescent="0.25">
      <c r="A14" s="14">
        <f t="shared" si="1"/>
        <v>10</v>
      </c>
      <c r="B14" s="15"/>
      <c r="C14" s="16" t="s">
        <v>12</v>
      </c>
      <c r="D14" s="16">
        <v>18.399999999999999</v>
      </c>
      <c r="E14" s="17">
        <f t="shared" si="0"/>
        <v>235.51999999999998</v>
      </c>
      <c r="F14" s="15"/>
      <c r="G14" s="15"/>
      <c r="H14" s="16">
        <v>20.9</v>
      </c>
      <c r="I14" s="16">
        <v>13.9</v>
      </c>
      <c r="J14" s="16">
        <v>21</v>
      </c>
      <c r="K14" s="18">
        <v>3.2</v>
      </c>
      <c r="L14" s="16">
        <v>4.3</v>
      </c>
      <c r="M14" s="19">
        <f>E14/M4</f>
        <v>58.879999999999995</v>
      </c>
      <c r="N14" s="20">
        <f>E14/N4</f>
        <v>39.25333333333333</v>
      </c>
      <c r="O14" s="19">
        <f>E14/O4</f>
        <v>29.439999999999998</v>
      </c>
      <c r="P14" s="20">
        <f>E14/P4</f>
        <v>23.552</v>
      </c>
      <c r="Q14" s="19">
        <f>E14/Q4</f>
        <v>19.626666666666665</v>
      </c>
      <c r="R14" s="19">
        <f>E14/R4</f>
        <v>14.719999999999999</v>
      </c>
      <c r="S14" s="19">
        <f>E14/S4</f>
        <v>11.776</v>
      </c>
      <c r="T14" s="21"/>
    </row>
    <row r="15" spans="1:20" s="4" customFormat="1" ht="16.5" customHeight="1" x14ac:dyDescent="0.25">
      <c r="A15" s="14">
        <f t="shared" si="1"/>
        <v>11</v>
      </c>
      <c r="B15" s="15"/>
      <c r="C15" s="14" t="s">
        <v>13</v>
      </c>
      <c r="D15" s="16">
        <v>23.2</v>
      </c>
      <c r="E15" s="17">
        <f t="shared" si="0"/>
        <v>296.95999999999998</v>
      </c>
      <c r="F15" s="15"/>
      <c r="G15" s="15"/>
      <c r="H15" s="16">
        <v>20.9</v>
      </c>
      <c r="I15" s="16">
        <v>13.9</v>
      </c>
      <c r="J15" s="16">
        <v>21</v>
      </c>
      <c r="K15" s="18">
        <v>3.8</v>
      </c>
      <c r="L15" s="16">
        <v>4.9000000000000004</v>
      </c>
      <c r="M15" s="19">
        <f>E15/M4</f>
        <v>74.239999999999995</v>
      </c>
      <c r="N15" s="20">
        <f>E15/N4</f>
        <v>49.493333333333332</v>
      </c>
      <c r="O15" s="19">
        <f>E15/O4</f>
        <v>37.119999999999997</v>
      </c>
      <c r="P15" s="20">
        <f>E15/P4</f>
        <v>29.695999999999998</v>
      </c>
      <c r="Q15" s="19">
        <f>E15/Q4</f>
        <v>24.746666666666666</v>
      </c>
      <c r="R15" s="19">
        <f>E15/R4</f>
        <v>18.559999999999999</v>
      </c>
      <c r="S15" s="19">
        <f>E15/S4</f>
        <v>14.847999999999999</v>
      </c>
      <c r="T15" s="21"/>
    </row>
    <row r="16" spans="1:20" s="4" customFormat="1" ht="16.5" customHeight="1" x14ac:dyDescent="0.25">
      <c r="A16" s="14">
        <f t="shared" si="1"/>
        <v>12</v>
      </c>
      <c r="B16" s="15" t="s">
        <v>14</v>
      </c>
      <c r="C16" s="16" t="s">
        <v>15</v>
      </c>
      <c r="D16" s="16">
        <v>34.799999999999997</v>
      </c>
      <c r="E16" s="17">
        <f t="shared" si="0"/>
        <v>445.44</v>
      </c>
      <c r="F16" s="15"/>
      <c r="G16" s="15"/>
      <c r="H16" s="16">
        <v>20.9</v>
      </c>
      <c r="I16" s="16">
        <v>20</v>
      </c>
      <c r="J16" s="16">
        <v>21</v>
      </c>
      <c r="K16" s="18">
        <v>4.2</v>
      </c>
      <c r="L16" s="16">
        <v>5.3</v>
      </c>
      <c r="M16" s="19">
        <f>E16/M4</f>
        <v>111.36</v>
      </c>
      <c r="N16" s="20">
        <f>E16/N4</f>
        <v>74.239999999999995</v>
      </c>
      <c r="O16" s="19">
        <f>E16/O4</f>
        <v>55.68</v>
      </c>
      <c r="P16" s="20">
        <f>E16/P4</f>
        <v>44.543999999999997</v>
      </c>
      <c r="Q16" s="19">
        <f>E16/Q4</f>
        <v>37.119999999999997</v>
      </c>
      <c r="R16" s="19">
        <f>E16/R4</f>
        <v>27.84</v>
      </c>
      <c r="S16" s="19">
        <f>E16/S4</f>
        <v>22.271999999999998</v>
      </c>
      <c r="T16" s="21"/>
    </row>
    <row r="17" spans="1:20" s="4" customFormat="1" ht="16.5" customHeight="1" x14ac:dyDescent="0.25">
      <c r="A17" s="14">
        <f t="shared" si="1"/>
        <v>13</v>
      </c>
      <c r="B17" s="15"/>
      <c r="C17" s="16" t="s">
        <v>16</v>
      </c>
      <c r="D17" s="16">
        <v>40.200000000000003</v>
      </c>
      <c r="E17" s="17">
        <f t="shared" si="0"/>
        <v>514.56000000000006</v>
      </c>
      <c r="F17" s="15"/>
      <c r="G17" s="15"/>
      <c r="H17" s="16">
        <v>20.9</v>
      </c>
      <c r="I17" s="16">
        <v>20</v>
      </c>
      <c r="J17" s="16">
        <v>21</v>
      </c>
      <c r="K17" s="18">
        <v>4.9000000000000004</v>
      </c>
      <c r="L17" s="16">
        <v>6</v>
      </c>
      <c r="M17" s="19">
        <f>E17/M4</f>
        <v>128.64000000000001</v>
      </c>
      <c r="N17" s="20">
        <f>E17/N4</f>
        <v>85.76</v>
      </c>
      <c r="O17" s="19">
        <f>E17/O4</f>
        <v>64.320000000000007</v>
      </c>
      <c r="P17" s="20">
        <f>E17/P4</f>
        <v>51.456000000000003</v>
      </c>
      <c r="Q17" s="19">
        <f>E17/Q4</f>
        <v>42.88</v>
      </c>
      <c r="R17" s="19">
        <f>E17/R4</f>
        <v>32.160000000000004</v>
      </c>
      <c r="S17" s="19">
        <f>E17/S4</f>
        <v>25.728000000000002</v>
      </c>
      <c r="T17" s="21"/>
    </row>
    <row r="18" spans="1:20" s="4" customFormat="1" ht="16.5" customHeight="1" x14ac:dyDescent="0.25">
      <c r="A18" s="14">
        <f t="shared" si="1"/>
        <v>14</v>
      </c>
      <c r="B18" s="15"/>
      <c r="C18" s="14" t="s">
        <v>17</v>
      </c>
      <c r="D18" s="16">
        <v>46.4</v>
      </c>
      <c r="E18" s="17">
        <f t="shared" si="0"/>
        <v>593.91999999999996</v>
      </c>
      <c r="F18" s="15"/>
      <c r="G18" s="15"/>
      <c r="H18" s="16">
        <v>20.9</v>
      </c>
      <c r="I18" s="16">
        <v>20</v>
      </c>
      <c r="J18" s="16">
        <v>21</v>
      </c>
      <c r="K18" s="18">
        <v>6.5</v>
      </c>
      <c r="L18" s="16">
        <v>7.2</v>
      </c>
      <c r="M18" s="19">
        <f>E18/M4</f>
        <v>148.47999999999999</v>
      </c>
      <c r="N18" s="20">
        <f>E18/N4</f>
        <v>98.986666666666665</v>
      </c>
      <c r="O18" s="19">
        <f>E18/O4</f>
        <v>74.239999999999995</v>
      </c>
      <c r="P18" s="20">
        <f>E18/P4</f>
        <v>59.391999999999996</v>
      </c>
      <c r="Q18" s="19">
        <f>E18/Q4</f>
        <v>49.493333333333332</v>
      </c>
      <c r="R18" s="19">
        <f>E18/R4</f>
        <v>37.119999999999997</v>
      </c>
      <c r="S18" s="19">
        <f>E18/S4</f>
        <v>29.695999999999998</v>
      </c>
      <c r="T18" s="21"/>
    </row>
    <row r="19" spans="1:20" s="4" customFormat="1" ht="16.5" customHeight="1" x14ac:dyDescent="0.25">
      <c r="A19" s="14">
        <f t="shared" si="1"/>
        <v>15</v>
      </c>
      <c r="B19" s="15"/>
      <c r="C19" s="16" t="s">
        <v>18</v>
      </c>
      <c r="D19" s="16">
        <v>56</v>
      </c>
      <c r="E19" s="17">
        <f t="shared" si="0"/>
        <v>716.80000000000007</v>
      </c>
      <c r="F19" s="15"/>
      <c r="G19" s="15"/>
      <c r="H19" s="16">
        <v>20.9</v>
      </c>
      <c r="I19" s="16">
        <v>20</v>
      </c>
      <c r="J19" s="16">
        <v>21</v>
      </c>
      <c r="K19" s="18">
        <v>7.7</v>
      </c>
      <c r="L19" s="16">
        <v>8.5</v>
      </c>
      <c r="M19" s="19">
        <f>E19/M4</f>
        <v>179.20000000000002</v>
      </c>
      <c r="N19" s="20">
        <f>E19/N4</f>
        <v>119.46666666666668</v>
      </c>
      <c r="O19" s="19">
        <f>E19/O4</f>
        <v>89.600000000000009</v>
      </c>
      <c r="P19" s="20">
        <f>E19/P4</f>
        <v>71.680000000000007</v>
      </c>
      <c r="Q19" s="19">
        <f>E19/Q4</f>
        <v>59.733333333333341</v>
      </c>
      <c r="R19" s="19">
        <f>E19/R4</f>
        <v>44.800000000000004</v>
      </c>
      <c r="S19" s="19">
        <f>E19/S4</f>
        <v>35.840000000000003</v>
      </c>
      <c r="T19" s="21"/>
    </row>
    <row r="20" spans="1:20" s="4" customFormat="1" ht="16.5" customHeight="1" x14ac:dyDescent="0.25">
      <c r="A20" s="14">
        <f t="shared" si="1"/>
        <v>16</v>
      </c>
      <c r="B20" s="15"/>
      <c r="C20" s="16" t="s">
        <v>19</v>
      </c>
      <c r="D20" s="16">
        <v>60</v>
      </c>
      <c r="E20" s="17">
        <f t="shared" si="0"/>
        <v>768</v>
      </c>
      <c r="F20" s="15"/>
      <c r="G20" s="15"/>
      <c r="H20" s="16">
        <v>20.9</v>
      </c>
      <c r="I20" s="16">
        <v>20</v>
      </c>
      <c r="J20" s="16">
        <v>21</v>
      </c>
      <c r="K20" s="18">
        <v>8.1999999999999993</v>
      </c>
      <c r="L20" s="16">
        <v>9</v>
      </c>
      <c r="M20" s="19">
        <f>E20/M4</f>
        <v>192</v>
      </c>
      <c r="N20" s="20">
        <f>E20/N4</f>
        <v>128</v>
      </c>
      <c r="O20" s="19">
        <f>E20/O4</f>
        <v>96</v>
      </c>
      <c r="P20" s="20">
        <f>E20/P4</f>
        <v>76.8</v>
      </c>
      <c r="Q20" s="19">
        <f>E20/Q4</f>
        <v>64</v>
      </c>
      <c r="R20" s="19">
        <f>E20/R4</f>
        <v>48</v>
      </c>
      <c r="S20" s="19">
        <f>E20/S4</f>
        <v>38.4</v>
      </c>
      <c r="T20" s="21"/>
    </row>
  </sheetData>
  <mergeCells count="20">
    <mergeCell ref="B12:B15"/>
    <mergeCell ref="F12:F15"/>
    <mergeCell ref="G12:G15"/>
    <mergeCell ref="A3:A4"/>
    <mergeCell ref="B16:B20"/>
    <mergeCell ref="F16:F20"/>
    <mergeCell ref="G16:G20"/>
    <mergeCell ref="B8:B11"/>
    <mergeCell ref="F8:F11"/>
    <mergeCell ref="G8:G11"/>
    <mergeCell ref="A2:T2"/>
    <mergeCell ref="A1:T1"/>
    <mergeCell ref="M3:S3"/>
    <mergeCell ref="H3:J3"/>
    <mergeCell ref="B5:B7"/>
    <mergeCell ref="F5:F7"/>
    <mergeCell ref="G5:G7"/>
    <mergeCell ref="K3:L3"/>
    <mergeCell ref="D3:E3"/>
    <mergeCell ref="B4:C4"/>
  </mergeCells>
  <phoneticPr fontId="1" type="noConversion"/>
  <pageMargins left="0.31496062992125984" right="0.31496062992125984" top="0.55118110236220474" bottom="0.55118110236220474" header="0.31496062992125984" footer="0.31496062992125984"/>
  <pageSetup paperSize="9" scale="92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Company>IO-Power Technology Co., Ltd.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Jacky Cheng</dc:creator>
  <cp:lastModifiedBy>Jacky Cheng</cp:lastModifiedBy>
  <cp:lastPrinted>2014-10-16T08:24:45Z</cp:lastPrinted>
  <dcterms:created xsi:type="dcterms:W3CDTF">2014-10-15T12:21:40Z</dcterms:created>
  <dcterms:modified xsi:type="dcterms:W3CDTF">2015-03-03T15:25:51Z</dcterms:modified>
</cp:coreProperties>
</file>