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3995" windowHeight="4410" tabRatio="793"/>
  </bookViews>
  <sheets>
    <sheet name="Solar System Device1 Calculate" sheetId="1" r:id="rId1"/>
  </sheets>
  <calcPr calcId="145621"/>
</workbook>
</file>

<file path=xl/calcChain.xml><?xml version="1.0" encoding="utf-8"?>
<calcChain xmlns="http://schemas.openxmlformats.org/spreadsheetml/2006/main">
  <c r="J3" i="1" l="1"/>
  <c r="P19" i="1" l="1"/>
  <c r="I19" i="1"/>
  <c r="M17" i="1" s="1"/>
  <c r="C19" i="1"/>
  <c r="G19" i="1" s="1"/>
  <c r="B19" i="1"/>
  <c r="F19" i="1" s="1"/>
  <c r="P13" i="1"/>
  <c r="I13" i="1"/>
  <c r="M11" i="1" s="1"/>
  <c r="C13" i="1"/>
  <c r="G13" i="1" s="1"/>
  <c r="B13" i="1"/>
  <c r="F13" i="1" s="1"/>
  <c r="J17" i="1"/>
  <c r="M3" i="1"/>
  <c r="G5" i="1"/>
  <c r="F5" i="1"/>
  <c r="J11" i="1" l="1"/>
  <c r="H5" i="1"/>
  <c r="J5" i="1" s="1"/>
  <c r="M5" i="1" s="1"/>
  <c r="Q5" i="1" s="1"/>
  <c r="H19" i="1"/>
  <c r="J19" i="1" s="1"/>
  <c r="M19" i="1" s="1"/>
  <c r="O19" i="1" s="1"/>
  <c r="H13" i="1"/>
  <c r="J13" i="1" s="1"/>
  <c r="M13" i="1" s="1"/>
  <c r="Q13" i="1" s="1"/>
  <c r="O5" i="1" l="1"/>
  <c r="O13" i="1"/>
  <c r="Q19" i="1"/>
</calcChain>
</file>

<file path=xl/sharedStrings.xml><?xml version="1.0" encoding="utf-8"?>
<sst xmlns="http://schemas.openxmlformats.org/spreadsheetml/2006/main" count="100" uniqueCount="36">
  <si>
    <t>夜間</t>
    <phoneticPr fontId="1" type="noConversion"/>
  </si>
  <si>
    <t>09:00-16:00</t>
    <phoneticPr fontId="1" type="noConversion"/>
  </si>
  <si>
    <t>17:00-08:00</t>
    <phoneticPr fontId="1" type="noConversion"/>
  </si>
  <si>
    <t>單一設備
耗電量</t>
    <phoneticPr fontId="1" type="noConversion"/>
  </si>
  <si>
    <t>日夜耗電
時間定義</t>
    <phoneticPr fontId="1" type="noConversion"/>
  </si>
  <si>
    <t>預計陰雨天
使用天數</t>
    <phoneticPr fontId="1" type="noConversion"/>
  </si>
  <si>
    <t>需太陽能電池
設計總瓦數</t>
    <phoneticPr fontId="1" type="noConversion"/>
  </si>
  <si>
    <t>日間</t>
    <phoneticPr fontId="1" type="noConversion"/>
  </si>
  <si>
    <t>分項</t>
    <phoneticPr fontId="1" type="noConversion"/>
  </si>
  <si>
    <t>日夜
耗電量</t>
    <phoneticPr fontId="1" type="noConversion"/>
  </si>
  <si>
    <t>設備運作</t>
    <phoneticPr fontId="1" type="noConversion"/>
  </si>
  <si>
    <t>天</t>
    <phoneticPr fontId="1" type="noConversion"/>
  </si>
  <si>
    <t>藍色區域
請填入數據</t>
    <phoneticPr fontId="1" type="noConversion"/>
  </si>
  <si>
    <t>耗電量
W</t>
    <phoneticPr fontId="1" type="noConversion"/>
  </si>
  <si>
    <t>營運設計</t>
    <phoneticPr fontId="1" type="noConversion"/>
  </si>
  <si>
    <r>
      <t xml:space="preserve">3年電池老化
衰減加計比率
</t>
    </r>
    <r>
      <rPr>
        <sz val="10"/>
        <color rgb="FFFF0000"/>
        <rFont val="標楷體"/>
        <family val="4"/>
        <charset val="136"/>
      </rPr>
      <t>磷酸鐵鋰3年
降到90%計算</t>
    </r>
    <phoneticPr fontId="1" type="noConversion"/>
  </si>
  <si>
    <r>
      <t xml:space="preserve">總耗電量
</t>
    </r>
    <r>
      <rPr>
        <b/>
        <sz val="12"/>
        <color theme="1"/>
        <rFont val="Arial Unicode MS"/>
        <family val="2"/>
        <charset val="136"/>
      </rPr>
      <t>W</t>
    </r>
    <phoneticPr fontId="1" type="noConversion"/>
  </si>
  <si>
    <r>
      <t xml:space="preserve">1天24小時
總耗電量
</t>
    </r>
    <r>
      <rPr>
        <b/>
        <sz val="12"/>
        <color theme="1"/>
        <rFont val="Arial Unicode MS"/>
        <family val="2"/>
        <charset val="136"/>
      </rPr>
      <t>W</t>
    </r>
    <phoneticPr fontId="1" type="noConversion"/>
  </si>
  <si>
    <r>
      <t xml:space="preserve">需鐵鋰電池
設計容量
</t>
    </r>
    <r>
      <rPr>
        <b/>
        <sz val="12"/>
        <color theme="1"/>
        <rFont val="標楷體"/>
        <family val="4"/>
        <charset val="136"/>
      </rPr>
      <t>Ah</t>
    </r>
    <r>
      <rPr>
        <sz val="10"/>
        <color theme="1"/>
        <rFont val="標楷體"/>
        <family val="4"/>
        <charset val="136"/>
      </rPr>
      <t xml:space="preserve">
</t>
    </r>
    <r>
      <rPr>
        <sz val="10"/>
        <color rgb="FFFF0000"/>
        <rFont val="標楷體"/>
        <family val="4"/>
        <charset val="136"/>
      </rPr>
      <t>以12.8V電壓定義</t>
    </r>
    <phoneticPr fontId="1" type="noConversion"/>
  </si>
  <si>
    <t>太陽能充電
時數定義
以最低日照時間定義</t>
    <phoneticPr fontId="1" type="noConversion"/>
  </si>
  <si>
    <t>勁電科技 陰雨天集能型 太陽能系統評估計算公式 (磷酸鐵鋰電池)</t>
    <phoneticPr fontId="1" type="noConversion"/>
  </si>
  <si>
    <t>一般型 太陽能系統評估計算公式 (鉛酸蓄電池)</t>
    <phoneticPr fontId="1" type="noConversion"/>
  </si>
  <si>
    <r>
      <t xml:space="preserve">需鉛酸電池
設計容量
</t>
    </r>
    <r>
      <rPr>
        <b/>
        <sz val="12"/>
        <color theme="1"/>
        <rFont val="標楷體"/>
        <family val="4"/>
        <charset val="136"/>
      </rPr>
      <t>Ah</t>
    </r>
    <r>
      <rPr>
        <sz val="10"/>
        <color theme="1"/>
        <rFont val="標楷體"/>
        <family val="4"/>
        <charset val="136"/>
      </rPr>
      <t xml:space="preserve">
</t>
    </r>
    <r>
      <rPr>
        <sz val="10"/>
        <color rgb="FFFF0000"/>
        <rFont val="標楷體"/>
        <family val="4"/>
        <charset val="136"/>
      </rPr>
      <t>以12V電壓定義</t>
    </r>
    <phoneticPr fontId="1" type="noConversion"/>
  </si>
  <si>
    <t>備註</t>
    <phoneticPr fontId="1" type="noConversion"/>
  </si>
  <si>
    <t>3年至少需
更換6次電池</t>
    <phoneticPr fontId="1" type="noConversion"/>
  </si>
  <si>
    <t>一般型 太陽能系統評估計算公式 (深循環鉛酸蓄電池)</t>
    <phoneticPr fontId="1" type="noConversion"/>
  </si>
  <si>
    <r>
      <t xml:space="preserve">3年電池老化
衰減加計比率
</t>
    </r>
    <r>
      <rPr>
        <sz val="10"/>
        <color rgb="FFFF0000"/>
        <rFont val="標楷體"/>
        <family val="4"/>
        <charset val="136"/>
      </rPr>
      <t xml:space="preserve">
深循環鉛酸電池1年
降到70%計算</t>
    </r>
    <phoneticPr fontId="1" type="noConversion"/>
  </si>
  <si>
    <t>3年至少需
更換3次電池</t>
    <phoneticPr fontId="1" type="noConversion"/>
  </si>
  <si>
    <r>
      <t xml:space="preserve">3年電池老化
衰減加計比率
</t>
    </r>
    <r>
      <rPr>
        <sz val="10"/>
        <color rgb="FFFF0000"/>
        <rFont val="標楷體"/>
        <family val="4"/>
        <charset val="136"/>
      </rPr>
      <t xml:space="preserve">
鉛酸電池0.5年
降到50%計算</t>
    </r>
    <phoneticPr fontId="1" type="noConversion"/>
  </si>
  <si>
    <t>紅色區域
自動填入</t>
    <phoneticPr fontId="1" type="noConversion"/>
  </si>
  <si>
    <t>橘色區域
自動填入</t>
    <phoneticPr fontId="1" type="noConversion"/>
  </si>
  <si>
    <t>3年內都不需
更換電池</t>
    <phoneticPr fontId="1" type="noConversion"/>
  </si>
  <si>
    <t>備註1:勁電科技 陰雨天集能型太陽能系統,AM 09:00 ~ PM 04:00的日間時段,即使是陰雨天情況下,都可能透過收集少量的太陽能電力,對負載設備進行運作的電力供應及對電池進行充電</t>
    <phoneticPr fontId="1" type="noConversion"/>
  </si>
  <si>
    <t>備註2:因應您當地架設太陽能系統的日照環境差異,必要時須調整日間耗電時間定義(如設定為2);若您的設備耗電量超過6W/H,也建議於日間耗電時數增加時數定義(陰天發電量有時低於6W/H)</t>
    <phoneticPr fontId="1" type="noConversion"/>
  </si>
  <si>
    <t>備註3:因應您當地架設太陽能系統的低溫環境差異,請參考磷酸鐵鋰電池低溫放電容量,進行增加備援電力容量加成或進行電池加溫保護工程(埋於地下或加強包覆保溫)
-10°C :電池容量 60% &amp; -20°C :電池容量 48%</t>
    <phoneticPr fontId="1" type="noConversion"/>
  </si>
  <si>
    <t>Ps: 一般鋰電池的計算公式與深循環電池計算方式相似'可比照此計算公式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</si>
</sst>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4"/>
      <color theme="0"/>
      <name val="Arial Unicode MS"/>
      <family val="2"/>
      <charset val="136"/>
    </font>
    <font>
      <sz val="10"/>
      <color theme="1"/>
      <name val="Arial Unicode MS"/>
      <family val="2"/>
      <charset val="136"/>
    </font>
    <font>
      <b/>
      <sz val="12"/>
      <color theme="1"/>
      <name val="Arial Unicode MS"/>
      <family val="2"/>
      <charset val="136"/>
    </font>
    <font>
      <b/>
      <sz val="14"/>
      <color theme="1"/>
      <name val="Arial Unicode MS"/>
      <family val="2"/>
      <charset val="136"/>
    </font>
    <font>
      <sz val="12"/>
      <color theme="1"/>
      <name val="Arial Unicode MS"/>
      <family val="2"/>
      <charset val="136"/>
    </font>
    <font>
      <b/>
      <sz val="16"/>
      <color theme="1"/>
      <name val="Arial Unicode MS"/>
      <family val="2"/>
      <charset val="136"/>
    </font>
    <font>
      <sz val="12"/>
      <name val="Arial Unicode MS"/>
      <family val="2"/>
      <charset val="136"/>
    </font>
    <font>
      <sz val="20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0"/>
      <color rgb="FF0070C0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0"/>
      <color rgb="FFFF0000"/>
      <name val="Arial Unicode MS"/>
      <family val="2"/>
      <charset val="136"/>
    </font>
    <font>
      <b/>
      <sz val="10"/>
      <color rgb="FFFFC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0" fillId="0" borderId="0" xfId="0" applyFont="1">
      <alignment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K22" sqref="K22"/>
    </sheetView>
  </sheetViews>
  <sheetFormatPr defaultRowHeight="16.5" x14ac:dyDescent="0.25"/>
  <cols>
    <col min="1" max="1" width="10.25" bestFit="1" customWidth="1"/>
    <col min="2" max="5" width="10" bestFit="1" customWidth="1"/>
    <col min="6" max="7" width="6.375" bestFit="1" customWidth="1"/>
    <col min="8" max="8" width="9.5" customWidth="1"/>
    <col min="9" max="9" width="9.625" bestFit="1" customWidth="1"/>
    <col min="10" max="11" width="4.625" customWidth="1"/>
    <col min="12" max="12" width="13.125" customWidth="1"/>
    <col min="13" max="14" width="5" customWidth="1"/>
    <col min="15" max="15" width="11.625" customWidth="1"/>
    <col min="16" max="16" width="10.625" customWidth="1"/>
    <col min="17" max="17" width="11.375" bestFit="1" customWidth="1"/>
    <col min="18" max="18" width="12.75" customWidth="1"/>
  </cols>
  <sheetData>
    <row r="1" spans="1:18" s="1" customFormat="1" ht="37.5" customHeight="1" thickBot="1" x14ac:dyDescent="0.3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1" customFormat="1" ht="40.5" customHeight="1" thickTop="1" thickBot="1" x14ac:dyDescent="0.3">
      <c r="A2" s="29" t="s">
        <v>8</v>
      </c>
      <c r="B2" s="30" t="s">
        <v>3</v>
      </c>
      <c r="C2" s="30"/>
      <c r="D2" s="30" t="s">
        <v>4</v>
      </c>
      <c r="E2" s="29"/>
      <c r="F2" s="30" t="s">
        <v>9</v>
      </c>
      <c r="G2" s="30"/>
      <c r="H2" s="23" t="s">
        <v>17</v>
      </c>
      <c r="I2" s="23" t="s">
        <v>5</v>
      </c>
      <c r="J2" s="24" t="s">
        <v>10</v>
      </c>
      <c r="K2" s="25"/>
      <c r="L2" s="23" t="s">
        <v>15</v>
      </c>
      <c r="M2" s="24" t="s">
        <v>14</v>
      </c>
      <c r="N2" s="25"/>
      <c r="O2" s="23" t="s">
        <v>18</v>
      </c>
      <c r="P2" s="23" t="s">
        <v>19</v>
      </c>
      <c r="Q2" s="23" t="s">
        <v>6</v>
      </c>
      <c r="R2" s="31" t="s">
        <v>23</v>
      </c>
    </row>
    <row r="3" spans="1:18" s="1" customFormat="1" ht="21.75" thickTop="1" thickBot="1" x14ac:dyDescent="0.3">
      <c r="A3" s="29"/>
      <c r="B3" s="9" t="s">
        <v>7</v>
      </c>
      <c r="C3" s="9" t="s">
        <v>0</v>
      </c>
      <c r="D3" s="9" t="s">
        <v>7</v>
      </c>
      <c r="E3" s="9" t="s">
        <v>0</v>
      </c>
      <c r="F3" s="9" t="s">
        <v>7</v>
      </c>
      <c r="G3" s="9" t="s">
        <v>0</v>
      </c>
      <c r="H3" s="23"/>
      <c r="I3" s="23"/>
      <c r="J3" s="5">
        <f>I5</f>
        <v>3</v>
      </c>
      <c r="K3" s="11" t="s">
        <v>11</v>
      </c>
      <c r="L3" s="23"/>
      <c r="M3" s="5">
        <f>I5</f>
        <v>3</v>
      </c>
      <c r="N3" s="11" t="s">
        <v>11</v>
      </c>
      <c r="O3" s="23"/>
      <c r="P3" s="23"/>
      <c r="Q3" s="23"/>
      <c r="R3" s="31"/>
    </row>
    <row r="4" spans="1:18" s="1" customFormat="1" ht="31.5" thickTop="1" thickBot="1" x14ac:dyDescent="0.3">
      <c r="A4" s="29"/>
      <c r="B4" s="3" t="s">
        <v>1</v>
      </c>
      <c r="C4" s="3" t="s">
        <v>2</v>
      </c>
      <c r="D4" s="3" t="s">
        <v>1</v>
      </c>
      <c r="E4" s="3" t="s">
        <v>2</v>
      </c>
      <c r="F4" s="6" t="s">
        <v>13</v>
      </c>
      <c r="G4" s="6" t="s">
        <v>13</v>
      </c>
      <c r="H4" s="23"/>
      <c r="I4" s="23"/>
      <c r="J4" s="26" t="s">
        <v>16</v>
      </c>
      <c r="K4" s="27"/>
      <c r="L4" s="23"/>
      <c r="M4" s="26" t="s">
        <v>16</v>
      </c>
      <c r="N4" s="27"/>
      <c r="O4" s="23"/>
      <c r="P4" s="23"/>
      <c r="Q4" s="23"/>
      <c r="R4" s="31"/>
    </row>
    <row r="5" spans="1:18" s="1" customFormat="1" ht="40.5" customHeight="1" thickTop="1" thickBot="1" x14ac:dyDescent="0.3">
      <c r="A5" s="10" t="s">
        <v>12</v>
      </c>
      <c r="B5" s="2">
        <v>10</v>
      </c>
      <c r="C5" s="2">
        <v>10</v>
      </c>
      <c r="D5" s="17">
        <v>0</v>
      </c>
      <c r="E5" s="3">
        <v>17</v>
      </c>
      <c r="F5" s="3">
        <f>B5*D5</f>
        <v>0</v>
      </c>
      <c r="G5" s="3">
        <f>C5*E5</f>
        <v>170</v>
      </c>
      <c r="H5" s="8">
        <f>F5+G5</f>
        <v>170</v>
      </c>
      <c r="I5" s="2">
        <v>3</v>
      </c>
      <c r="J5" s="19">
        <f>H5*I5</f>
        <v>510</v>
      </c>
      <c r="K5" s="20"/>
      <c r="L5" s="4">
        <v>1.1000000000000001</v>
      </c>
      <c r="M5" s="21">
        <f>J5*L5</f>
        <v>561</v>
      </c>
      <c r="N5" s="22"/>
      <c r="O5" s="7">
        <f>M5/12.8</f>
        <v>43.828125</v>
      </c>
      <c r="P5" s="2">
        <v>4</v>
      </c>
      <c r="Q5" s="7">
        <f>M5/P5</f>
        <v>140.25</v>
      </c>
      <c r="R5" s="12" t="s">
        <v>31</v>
      </c>
    </row>
    <row r="6" spans="1:18" ht="18" thickTop="1" thickBot="1" x14ac:dyDescent="0.3">
      <c r="A6" s="32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19.5" customHeight="1" thickTop="1" thickBot="1" x14ac:dyDescent="0.3">
      <c r="A7" s="32" t="s">
        <v>33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18" ht="30.75" customHeight="1" thickTop="1" x14ac:dyDescent="0.25">
      <c r="A8" s="32" t="s">
        <v>34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ht="28.5" thickBot="1" x14ac:dyDescent="0.3">
      <c r="A9" s="28" t="s">
        <v>25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ht="40.5" customHeight="1" thickTop="1" thickBot="1" x14ac:dyDescent="0.3">
      <c r="A10" s="29" t="s">
        <v>8</v>
      </c>
      <c r="B10" s="30" t="s">
        <v>3</v>
      </c>
      <c r="C10" s="30"/>
      <c r="D10" s="30" t="s">
        <v>4</v>
      </c>
      <c r="E10" s="29"/>
      <c r="F10" s="30" t="s">
        <v>9</v>
      </c>
      <c r="G10" s="30"/>
      <c r="H10" s="23" t="s">
        <v>17</v>
      </c>
      <c r="I10" s="23" t="s">
        <v>5</v>
      </c>
      <c r="J10" s="24" t="s">
        <v>10</v>
      </c>
      <c r="K10" s="25"/>
      <c r="L10" s="23" t="s">
        <v>26</v>
      </c>
      <c r="M10" s="24" t="s">
        <v>14</v>
      </c>
      <c r="N10" s="25"/>
      <c r="O10" s="23" t="s">
        <v>22</v>
      </c>
      <c r="P10" s="23" t="s">
        <v>19</v>
      </c>
      <c r="Q10" s="23" t="s">
        <v>6</v>
      </c>
      <c r="R10" s="31" t="s">
        <v>23</v>
      </c>
    </row>
    <row r="11" spans="1:18" ht="21.75" thickTop="1" thickBot="1" x14ac:dyDescent="0.3">
      <c r="A11" s="29"/>
      <c r="B11" s="9" t="s">
        <v>7</v>
      </c>
      <c r="C11" s="9" t="s">
        <v>0</v>
      </c>
      <c r="D11" s="9" t="s">
        <v>7</v>
      </c>
      <c r="E11" s="9" t="s">
        <v>0</v>
      </c>
      <c r="F11" s="9" t="s">
        <v>7</v>
      </c>
      <c r="G11" s="9" t="s">
        <v>0</v>
      </c>
      <c r="H11" s="23"/>
      <c r="I11" s="23"/>
      <c r="J11" s="5">
        <f>I13</f>
        <v>3</v>
      </c>
      <c r="K11" s="11" t="s">
        <v>11</v>
      </c>
      <c r="L11" s="23"/>
      <c r="M11" s="5">
        <f>I13</f>
        <v>3</v>
      </c>
      <c r="N11" s="11" t="s">
        <v>11</v>
      </c>
      <c r="O11" s="23"/>
      <c r="P11" s="23"/>
      <c r="Q11" s="23"/>
      <c r="R11" s="31"/>
    </row>
    <row r="12" spans="1:18" ht="31.5" thickTop="1" thickBot="1" x14ac:dyDescent="0.3">
      <c r="A12" s="29"/>
      <c r="B12" s="3" t="s">
        <v>1</v>
      </c>
      <c r="C12" s="3" t="s">
        <v>2</v>
      </c>
      <c r="D12" s="3" t="s">
        <v>1</v>
      </c>
      <c r="E12" s="3" t="s">
        <v>2</v>
      </c>
      <c r="F12" s="6" t="s">
        <v>13</v>
      </c>
      <c r="G12" s="6" t="s">
        <v>13</v>
      </c>
      <c r="H12" s="23"/>
      <c r="I12" s="23"/>
      <c r="J12" s="26" t="s">
        <v>16</v>
      </c>
      <c r="K12" s="27"/>
      <c r="L12" s="23"/>
      <c r="M12" s="26" t="s">
        <v>16</v>
      </c>
      <c r="N12" s="27"/>
      <c r="O12" s="23"/>
      <c r="P12" s="23"/>
      <c r="Q12" s="23"/>
      <c r="R12" s="31"/>
    </row>
    <row r="13" spans="1:18" ht="40.5" customHeight="1" thickTop="1" thickBot="1" x14ac:dyDescent="0.3">
      <c r="A13" s="15" t="s">
        <v>30</v>
      </c>
      <c r="B13" s="13">
        <f>B5</f>
        <v>10</v>
      </c>
      <c r="C13" s="13">
        <f>C5</f>
        <v>10</v>
      </c>
      <c r="D13" s="3">
        <v>7</v>
      </c>
      <c r="E13" s="3">
        <v>17</v>
      </c>
      <c r="F13" s="3">
        <f>B13*D13</f>
        <v>70</v>
      </c>
      <c r="G13" s="3">
        <f>C13*E13</f>
        <v>170</v>
      </c>
      <c r="H13" s="8">
        <f>F13+G13</f>
        <v>240</v>
      </c>
      <c r="I13" s="13">
        <f>I5</f>
        <v>3</v>
      </c>
      <c r="J13" s="19">
        <f>H13*I13</f>
        <v>720</v>
      </c>
      <c r="K13" s="20"/>
      <c r="L13" s="4">
        <v>1.5</v>
      </c>
      <c r="M13" s="21">
        <f>J13*L13</f>
        <v>1080</v>
      </c>
      <c r="N13" s="22"/>
      <c r="O13" s="7">
        <f>M13/12</f>
        <v>90</v>
      </c>
      <c r="P13" s="13">
        <f>P5</f>
        <v>4</v>
      </c>
      <c r="Q13" s="7">
        <f>M13/P13</f>
        <v>270</v>
      </c>
      <c r="R13" s="12" t="s">
        <v>27</v>
      </c>
    </row>
    <row r="14" spans="1:18" ht="17.25" thickTop="1" x14ac:dyDescent="0.25">
      <c r="A14" s="18" t="s">
        <v>35</v>
      </c>
    </row>
    <row r="15" spans="1:18" ht="28.5" thickBot="1" x14ac:dyDescent="0.3">
      <c r="A15" s="28" t="s">
        <v>21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ht="40.5" customHeight="1" thickTop="1" thickBot="1" x14ac:dyDescent="0.3">
      <c r="A16" s="29" t="s">
        <v>8</v>
      </c>
      <c r="B16" s="30" t="s">
        <v>3</v>
      </c>
      <c r="C16" s="30"/>
      <c r="D16" s="30" t="s">
        <v>4</v>
      </c>
      <c r="E16" s="29"/>
      <c r="F16" s="30" t="s">
        <v>9</v>
      </c>
      <c r="G16" s="30"/>
      <c r="H16" s="23" t="s">
        <v>17</v>
      </c>
      <c r="I16" s="23" t="s">
        <v>5</v>
      </c>
      <c r="J16" s="24" t="s">
        <v>10</v>
      </c>
      <c r="K16" s="25"/>
      <c r="L16" s="23" t="s">
        <v>28</v>
      </c>
      <c r="M16" s="24" t="s">
        <v>14</v>
      </c>
      <c r="N16" s="25"/>
      <c r="O16" s="23" t="s">
        <v>22</v>
      </c>
      <c r="P16" s="23" t="s">
        <v>19</v>
      </c>
      <c r="Q16" s="23" t="s">
        <v>6</v>
      </c>
      <c r="R16" s="31" t="s">
        <v>23</v>
      </c>
    </row>
    <row r="17" spans="1:18" ht="21.75" thickTop="1" thickBot="1" x14ac:dyDescent="0.3">
      <c r="A17" s="29"/>
      <c r="B17" s="9" t="s">
        <v>7</v>
      </c>
      <c r="C17" s="9" t="s">
        <v>0</v>
      </c>
      <c r="D17" s="9" t="s">
        <v>7</v>
      </c>
      <c r="E17" s="9" t="s">
        <v>0</v>
      </c>
      <c r="F17" s="9" t="s">
        <v>7</v>
      </c>
      <c r="G17" s="9" t="s">
        <v>0</v>
      </c>
      <c r="H17" s="23"/>
      <c r="I17" s="23"/>
      <c r="J17" s="5">
        <f>I19</f>
        <v>3</v>
      </c>
      <c r="K17" s="11" t="s">
        <v>11</v>
      </c>
      <c r="L17" s="23"/>
      <c r="M17" s="5">
        <f>I19</f>
        <v>3</v>
      </c>
      <c r="N17" s="11" t="s">
        <v>11</v>
      </c>
      <c r="O17" s="23"/>
      <c r="P17" s="23"/>
      <c r="Q17" s="23"/>
      <c r="R17" s="31"/>
    </row>
    <row r="18" spans="1:18" ht="31.5" thickTop="1" thickBot="1" x14ac:dyDescent="0.3">
      <c r="A18" s="29"/>
      <c r="B18" s="3" t="s">
        <v>1</v>
      </c>
      <c r="C18" s="3" t="s">
        <v>2</v>
      </c>
      <c r="D18" s="3" t="s">
        <v>1</v>
      </c>
      <c r="E18" s="3" t="s">
        <v>2</v>
      </c>
      <c r="F18" s="6" t="s">
        <v>13</v>
      </c>
      <c r="G18" s="6" t="s">
        <v>13</v>
      </c>
      <c r="H18" s="23"/>
      <c r="I18" s="23"/>
      <c r="J18" s="26" t="s">
        <v>16</v>
      </c>
      <c r="K18" s="27"/>
      <c r="L18" s="23"/>
      <c r="M18" s="26" t="s">
        <v>16</v>
      </c>
      <c r="N18" s="27"/>
      <c r="O18" s="23"/>
      <c r="P18" s="23"/>
      <c r="Q18" s="23"/>
      <c r="R18" s="31"/>
    </row>
    <row r="19" spans="1:18" ht="40.5" customHeight="1" thickTop="1" thickBot="1" x14ac:dyDescent="0.3">
      <c r="A19" s="16" t="s">
        <v>29</v>
      </c>
      <c r="B19" s="14">
        <f>B5</f>
        <v>10</v>
      </c>
      <c r="C19" s="14">
        <f>C5</f>
        <v>10</v>
      </c>
      <c r="D19" s="3">
        <v>7</v>
      </c>
      <c r="E19" s="3">
        <v>17</v>
      </c>
      <c r="F19" s="3">
        <f>B19*D19</f>
        <v>70</v>
      </c>
      <c r="G19" s="3">
        <f>C19*E19</f>
        <v>170</v>
      </c>
      <c r="H19" s="8">
        <f>F19+G19</f>
        <v>240</v>
      </c>
      <c r="I19" s="14">
        <f>I5</f>
        <v>3</v>
      </c>
      <c r="J19" s="19">
        <f>H19*I19</f>
        <v>720</v>
      </c>
      <c r="K19" s="20"/>
      <c r="L19" s="4">
        <v>1.8</v>
      </c>
      <c r="M19" s="21">
        <f>J19*L19</f>
        <v>1296</v>
      </c>
      <c r="N19" s="22"/>
      <c r="O19" s="7">
        <f>M19/12</f>
        <v>108</v>
      </c>
      <c r="P19" s="14">
        <f>P5</f>
        <v>4</v>
      </c>
      <c r="Q19" s="7">
        <f>M19/P19</f>
        <v>324</v>
      </c>
      <c r="R19" s="12" t="s">
        <v>24</v>
      </c>
    </row>
    <row r="20" spans="1:18" ht="17.25" thickTop="1" x14ac:dyDescent="0.25"/>
  </sheetData>
  <mergeCells count="57">
    <mergeCell ref="A7:R7"/>
    <mergeCell ref="A8:R8"/>
    <mergeCell ref="A1:R1"/>
    <mergeCell ref="J2:K2"/>
    <mergeCell ref="J4:K4"/>
    <mergeCell ref="J5:K5"/>
    <mergeCell ref="M4:N4"/>
    <mergeCell ref="M5:N5"/>
    <mergeCell ref="M2:N2"/>
    <mergeCell ref="P2:P4"/>
    <mergeCell ref="Q2:Q4"/>
    <mergeCell ref="R2:R4"/>
    <mergeCell ref="F2:G2"/>
    <mergeCell ref="H2:H4"/>
    <mergeCell ref="R16:R18"/>
    <mergeCell ref="A15:R15"/>
    <mergeCell ref="B2:C2"/>
    <mergeCell ref="A2:A4"/>
    <mergeCell ref="I2:I4"/>
    <mergeCell ref="F16:G16"/>
    <mergeCell ref="H16:H18"/>
    <mergeCell ref="I16:I18"/>
    <mergeCell ref="A16:A18"/>
    <mergeCell ref="B16:C16"/>
    <mergeCell ref="D16:E16"/>
    <mergeCell ref="L2:L4"/>
    <mergeCell ref="O2:O4"/>
    <mergeCell ref="D2:E2"/>
    <mergeCell ref="M16:N16"/>
    <mergeCell ref="A6:R6"/>
    <mergeCell ref="A9:R9"/>
    <mergeCell ref="A10:A12"/>
    <mergeCell ref="B10:C10"/>
    <mergeCell ref="D10:E10"/>
    <mergeCell ref="F10:G10"/>
    <mergeCell ref="H10:H12"/>
    <mergeCell ref="I10:I12"/>
    <mergeCell ref="J10:K10"/>
    <mergeCell ref="O10:O12"/>
    <mergeCell ref="P10:P12"/>
    <mergeCell ref="Q10:Q12"/>
    <mergeCell ref="R10:R12"/>
    <mergeCell ref="J12:K12"/>
    <mergeCell ref="M12:N12"/>
    <mergeCell ref="O16:O18"/>
    <mergeCell ref="P16:P18"/>
    <mergeCell ref="Q16:Q18"/>
    <mergeCell ref="J18:K18"/>
    <mergeCell ref="M18:N18"/>
    <mergeCell ref="J16:K16"/>
    <mergeCell ref="L16:L18"/>
    <mergeCell ref="J13:K13"/>
    <mergeCell ref="M13:N13"/>
    <mergeCell ref="L10:L12"/>
    <mergeCell ref="M10:N10"/>
    <mergeCell ref="J19:K19"/>
    <mergeCell ref="M19:N19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Solar System Device1 Calculate</vt:lpstr>
    </vt:vector>
  </TitlesOfParts>
  <Company>IO-Power Technology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Cheng</dc:creator>
  <cp:lastModifiedBy>Jacky Cheng</cp:lastModifiedBy>
  <dcterms:created xsi:type="dcterms:W3CDTF">2012-04-04T03:25:59Z</dcterms:created>
  <dcterms:modified xsi:type="dcterms:W3CDTF">2012-07-11T09:15:51Z</dcterms:modified>
</cp:coreProperties>
</file>