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25" windowWidth="13995" windowHeight="4365" tabRatio="639"/>
  </bookViews>
  <sheets>
    <sheet name="Solar System Device1 Calculate" sheetId="1" r:id="rId1"/>
  </sheets>
  <calcPr calcId="145621"/>
</workbook>
</file>

<file path=xl/calcChain.xml><?xml version="1.0" encoding="utf-8"?>
<calcChain xmlns="http://schemas.openxmlformats.org/spreadsheetml/2006/main">
  <c r="P17" i="1" l="1"/>
  <c r="I17" i="1"/>
  <c r="J15" i="1" s="1"/>
  <c r="C17" i="1"/>
  <c r="G17" i="1" s="1"/>
  <c r="B17" i="1"/>
  <c r="F17" i="1" s="1"/>
  <c r="P11" i="1"/>
  <c r="I11" i="1"/>
  <c r="J9" i="1" s="1"/>
  <c r="C11" i="1"/>
  <c r="G11" i="1" s="1"/>
  <c r="B11" i="1"/>
  <c r="F11" i="1" s="1"/>
  <c r="M15" i="1"/>
  <c r="M9" i="1" l="1"/>
  <c r="H17" i="1"/>
  <c r="J17" i="1" s="1"/>
  <c r="M17" i="1" s="1"/>
  <c r="Q17" i="1" s="1"/>
  <c r="H11" i="1"/>
  <c r="J11" i="1" s="1"/>
  <c r="M11" i="1" s="1"/>
  <c r="O11" i="1" s="1"/>
  <c r="Q11" i="1" l="1"/>
  <c r="O17" i="1"/>
  <c r="M3" i="1"/>
  <c r="J3" i="1"/>
  <c r="G5" i="1"/>
  <c r="F5" i="1"/>
  <c r="H5" i="1" l="1"/>
  <c r="J5" i="1" s="1"/>
  <c r="M5" i="1" s="1"/>
  <c r="Q5" i="1" s="1"/>
  <c r="O5" i="1" l="1"/>
</calcChain>
</file>

<file path=xl/sharedStrings.xml><?xml version="1.0" encoding="utf-8"?>
<sst xmlns="http://schemas.openxmlformats.org/spreadsheetml/2006/main" count="95" uniqueCount="34">
  <si>
    <t>09:00-16:00</t>
    <phoneticPr fontId="1" type="noConversion"/>
  </si>
  <si>
    <t>17:00-08:00</t>
    <phoneticPr fontId="1" type="noConversion"/>
  </si>
  <si>
    <t>Item</t>
    <phoneticPr fontId="1" type="noConversion"/>
  </si>
  <si>
    <t>Single Device
Power Consumption</t>
    <phoneticPr fontId="1" type="noConversion"/>
  </si>
  <si>
    <t>Day &amp; Night Consumption
Time Definition</t>
    <phoneticPr fontId="1" type="noConversion"/>
  </si>
  <si>
    <t>Day &amp; Night
Power Consumption</t>
    <phoneticPr fontId="1" type="noConversion"/>
  </si>
  <si>
    <t>Days</t>
    <phoneticPr fontId="1" type="noConversion"/>
  </si>
  <si>
    <t>Night</t>
    <phoneticPr fontId="1" type="noConversion"/>
  </si>
  <si>
    <t>Day</t>
    <phoneticPr fontId="1" type="noConversion"/>
  </si>
  <si>
    <t>Power consumption
Watts</t>
    <phoneticPr fontId="1" type="noConversion"/>
  </si>
  <si>
    <t>Expect Rainy Days</t>
    <phoneticPr fontId="1" type="noConversion"/>
  </si>
  <si>
    <t>Device Operation</t>
    <phoneticPr fontId="1" type="noConversion"/>
  </si>
  <si>
    <t>Total Power Consumption
Watts</t>
    <phoneticPr fontId="1" type="noConversion"/>
  </si>
  <si>
    <t>Operation Design</t>
    <phoneticPr fontId="1" type="noConversion"/>
  </si>
  <si>
    <t>Design of Solar Panel Total Wattage</t>
    <phoneticPr fontId="1" type="noConversion"/>
  </si>
  <si>
    <t>Remark</t>
    <phoneticPr fontId="1" type="noConversion"/>
  </si>
  <si>
    <t>3 Years Do Not Need to Replace the Battery</t>
    <phoneticPr fontId="1" type="noConversion"/>
  </si>
  <si>
    <t>Blue Area
Please Fill in Your Data</t>
    <phoneticPr fontId="1" type="noConversion"/>
  </si>
  <si>
    <r>
      <t xml:space="preserve">Solar Charging
Hours Definition
</t>
    </r>
    <r>
      <rPr>
        <b/>
        <sz val="8"/>
        <color rgb="FFFF0000"/>
        <rFont val="Arial Unicode MS"/>
        <family val="2"/>
        <charset val="136"/>
      </rPr>
      <t xml:space="preserve">
At the Lowest Sunshine Time Definition</t>
    </r>
    <phoneticPr fontId="1" type="noConversion"/>
  </si>
  <si>
    <t>1 Day
Total Power Consumption
Watts</t>
    <phoneticPr fontId="1" type="noConversion"/>
  </si>
  <si>
    <r>
      <t xml:space="preserve">3 Years Battery Aging Decay Rate Plus
</t>
    </r>
    <r>
      <rPr>
        <b/>
        <sz val="8"/>
        <color rgb="FFFF0000"/>
        <rFont val="Arial Unicode MS"/>
        <family val="2"/>
        <charset val="136"/>
      </rPr>
      <t xml:space="preserve">
Deep Cycle Lead Acid Battery used 1 year
Down to 70% Capacity Calculations</t>
    </r>
    <phoneticPr fontId="1" type="noConversion"/>
  </si>
  <si>
    <t>At Least 3 Years Should be Replaced 3 Batteries</t>
    <phoneticPr fontId="1" type="noConversion"/>
  </si>
  <si>
    <t>Orange Area
Will be Automatically Filled in</t>
    <phoneticPr fontId="1" type="noConversion"/>
  </si>
  <si>
    <r>
      <t xml:space="preserve">Design of Battery Capacity
Ah
</t>
    </r>
    <r>
      <rPr>
        <b/>
        <sz val="8"/>
        <color rgb="FFFF0000"/>
        <rFont val="Arial Unicode MS"/>
        <family val="2"/>
        <charset val="136"/>
      </rPr>
      <t>12V Definition</t>
    </r>
    <phoneticPr fontId="1" type="noConversion"/>
  </si>
  <si>
    <r>
      <t xml:space="preserve">Design of Battery Capacity
Ah
</t>
    </r>
    <r>
      <rPr>
        <b/>
        <sz val="8"/>
        <color rgb="FFFF0000"/>
        <rFont val="Arial Unicode MS"/>
        <family val="2"/>
        <charset val="136"/>
      </rPr>
      <t>12.8V Definition</t>
    </r>
    <phoneticPr fontId="1" type="noConversion"/>
  </si>
  <si>
    <t>Red Area
Will be Automatically Filled in</t>
    <phoneticPr fontId="1" type="noConversion"/>
  </si>
  <si>
    <t>At Least 3 Years Should be Replaced 6 Batteries</t>
    <phoneticPr fontId="1" type="noConversion"/>
  </si>
  <si>
    <r>
      <t xml:space="preserve">3 Years Battery Aging Decay Rate Plus
</t>
    </r>
    <r>
      <rPr>
        <b/>
        <sz val="8"/>
        <color rgb="FFFF0000"/>
        <rFont val="Arial Unicode MS"/>
        <family val="2"/>
        <charset val="136"/>
      </rPr>
      <t xml:space="preserve">
General Lead Acid Battery used 0.5 year
Down to 50% Capacity Calculations</t>
    </r>
    <phoneticPr fontId="1" type="noConversion"/>
  </si>
  <si>
    <t>Ps: IO-Power Cloudy Weather Collection Model Solar Energy System AM 09:00 ~ PM 04:00 Can Collect Small Solar Power Energy to Provide Device Operation Power and to Charge Battery</t>
    <phoneticPr fontId="1" type="noConversion"/>
  </si>
  <si>
    <t>IO-Power Cloudy Weather Collection Model Solar Energy System Calculation Formula (C-LiFePO4 Lithium Batteries)</t>
    <phoneticPr fontId="1" type="noConversion"/>
  </si>
  <si>
    <r>
      <t xml:space="preserve">3 Years Battery Aging Decay Rate Plus
</t>
    </r>
    <r>
      <rPr>
        <b/>
        <sz val="8"/>
        <color rgb="FFFF0000"/>
        <rFont val="Arial Unicode MS"/>
        <family val="2"/>
        <charset val="136"/>
      </rPr>
      <t>C-LiFePO4 Lithium Batteries used 3 Years
Down to 90% Capacity Calculations</t>
    </r>
    <phoneticPr fontId="1" type="noConversion"/>
  </si>
  <si>
    <t>General Model Solar Energy System Calculation Formula (Deep Cycle Lead Acid Battery)</t>
    <phoneticPr fontId="1" type="noConversion"/>
  </si>
  <si>
    <t>General Model Solar Energy System Calculation Formula (General Lead Acid Battery)</t>
    <phoneticPr fontId="1" type="noConversion"/>
  </si>
  <si>
    <t>Ps: General Li-Ion Solar DC UPS calculation is simmilar Deep Cycle Lead Acid Battery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</si>
</sst>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4"/>
      <color theme="0"/>
      <name val="Arial Unicode MS"/>
      <family val="2"/>
      <charset val="136"/>
    </font>
    <font>
      <b/>
      <sz val="14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8"/>
      <color theme="1"/>
      <name val="Arial Unicode MS"/>
      <family val="2"/>
      <charset val="136"/>
    </font>
    <font>
      <sz val="14"/>
      <color theme="1"/>
      <name val="Arial Unicode MS"/>
      <family val="2"/>
      <charset val="136"/>
    </font>
    <font>
      <sz val="8"/>
      <color theme="1"/>
      <name val="Arial Unicode MS"/>
      <family val="2"/>
      <charset val="136"/>
    </font>
    <font>
      <b/>
      <sz val="8"/>
      <color theme="1"/>
      <name val="Arial Unicode MS"/>
      <family val="2"/>
      <charset val="136"/>
    </font>
    <font>
      <b/>
      <sz val="8"/>
      <color rgb="FF0070C0"/>
      <name val="Arial Unicode MS"/>
      <family val="2"/>
      <charset val="136"/>
    </font>
    <font>
      <b/>
      <sz val="8"/>
      <color rgb="FFFF0000"/>
      <name val="Arial Unicode MS"/>
      <family val="2"/>
      <charset val="136"/>
    </font>
    <font>
      <sz val="14"/>
      <name val="Arial Unicode MS"/>
      <family val="2"/>
      <charset val="136"/>
    </font>
    <font>
      <b/>
      <sz val="8"/>
      <color rgb="FFFFC000"/>
      <name val="Arial Unicode MS"/>
      <family val="2"/>
      <charset val="136"/>
    </font>
    <font>
      <b/>
      <sz val="10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L20" sqref="L20"/>
    </sheetView>
  </sheetViews>
  <sheetFormatPr defaultRowHeight="16.5" x14ac:dyDescent="0.25"/>
  <cols>
    <col min="1" max="1" width="10.25" bestFit="1" customWidth="1"/>
    <col min="2" max="5" width="8.375" customWidth="1"/>
    <col min="6" max="7" width="6.125" customWidth="1"/>
    <col min="8" max="8" width="10.625" customWidth="1"/>
    <col min="9" max="9" width="10.25" bestFit="1" customWidth="1"/>
    <col min="10" max="10" width="3.25" bestFit="1" customWidth="1"/>
    <col min="11" max="11" width="5.25" bestFit="1" customWidth="1"/>
    <col min="12" max="12" width="18.125" customWidth="1"/>
    <col min="13" max="13" width="3.25" bestFit="1" customWidth="1"/>
    <col min="14" max="14" width="5.25" bestFit="1" customWidth="1"/>
    <col min="15" max="15" width="13.875" customWidth="1"/>
    <col min="16" max="16" width="13.375" customWidth="1"/>
    <col min="17" max="17" width="11.375" bestFit="1" customWidth="1"/>
    <col min="18" max="18" width="13.125" customWidth="1"/>
  </cols>
  <sheetData>
    <row r="1" spans="1:18" s="1" customFormat="1" ht="37.5" customHeight="1" thickBot="1" x14ac:dyDescent="0.3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6" customFormat="1" ht="40.5" customHeight="1" thickTop="1" thickBot="1" x14ac:dyDescent="0.3">
      <c r="A2" s="27" t="s">
        <v>2</v>
      </c>
      <c r="B2" s="28" t="s">
        <v>3</v>
      </c>
      <c r="C2" s="28"/>
      <c r="D2" s="28" t="s">
        <v>4</v>
      </c>
      <c r="E2" s="17"/>
      <c r="F2" s="28" t="s">
        <v>5</v>
      </c>
      <c r="G2" s="28"/>
      <c r="H2" s="28" t="s">
        <v>19</v>
      </c>
      <c r="I2" s="28" t="s">
        <v>10</v>
      </c>
      <c r="J2" s="28" t="s">
        <v>11</v>
      </c>
      <c r="K2" s="28"/>
      <c r="L2" s="28" t="s">
        <v>30</v>
      </c>
      <c r="M2" s="29" t="s">
        <v>13</v>
      </c>
      <c r="N2" s="30"/>
      <c r="O2" s="28" t="s">
        <v>24</v>
      </c>
      <c r="P2" s="28" t="s">
        <v>18</v>
      </c>
      <c r="Q2" s="28" t="s">
        <v>14</v>
      </c>
      <c r="R2" s="17" t="s">
        <v>15</v>
      </c>
    </row>
    <row r="3" spans="1:18" s="6" customFormat="1" ht="14.25" thickTop="1" thickBot="1" x14ac:dyDescent="0.3">
      <c r="A3" s="27"/>
      <c r="B3" s="7" t="s">
        <v>8</v>
      </c>
      <c r="C3" s="7" t="s">
        <v>7</v>
      </c>
      <c r="D3" s="7" t="s">
        <v>8</v>
      </c>
      <c r="E3" s="7" t="s">
        <v>7</v>
      </c>
      <c r="F3" s="7" t="s">
        <v>8</v>
      </c>
      <c r="G3" s="7" t="s">
        <v>7</v>
      </c>
      <c r="H3" s="28"/>
      <c r="I3" s="28"/>
      <c r="J3" s="8">
        <f>I5</f>
        <v>2</v>
      </c>
      <c r="K3" s="9" t="s">
        <v>6</v>
      </c>
      <c r="L3" s="28"/>
      <c r="M3" s="8">
        <f>I5</f>
        <v>2</v>
      </c>
      <c r="N3" s="9" t="s">
        <v>6</v>
      </c>
      <c r="O3" s="28"/>
      <c r="P3" s="28"/>
      <c r="Q3" s="28"/>
      <c r="R3" s="17"/>
    </row>
    <row r="4" spans="1:18" s="6" customFormat="1" ht="61.5" customHeight="1" thickTop="1" thickBot="1" x14ac:dyDescent="0.3">
      <c r="A4" s="27"/>
      <c r="B4" s="7" t="s">
        <v>0</v>
      </c>
      <c r="C4" s="7" t="s">
        <v>1</v>
      </c>
      <c r="D4" s="7" t="s">
        <v>0</v>
      </c>
      <c r="E4" s="7" t="s">
        <v>1</v>
      </c>
      <c r="F4" s="18" t="s">
        <v>9</v>
      </c>
      <c r="G4" s="19"/>
      <c r="H4" s="28"/>
      <c r="I4" s="28"/>
      <c r="J4" s="18" t="s">
        <v>12</v>
      </c>
      <c r="K4" s="20"/>
      <c r="L4" s="28"/>
      <c r="M4" s="18" t="s">
        <v>12</v>
      </c>
      <c r="N4" s="20"/>
      <c r="O4" s="28"/>
      <c r="P4" s="28"/>
      <c r="Q4" s="28"/>
      <c r="R4" s="17"/>
    </row>
    <row r="5" spans="1:18" s="6" customFormat="1" ht="52.5" customHeight="1" thickTop="1" thickBot="1" x14ac:dyDescent="0.3">
      <c r="A5" s="10" t="s">
        <v>17</v>
      </c>
      <c r="B5" s="2">
        <v>15</v>
      </c>
      <c r="C5" s="2">
        <v>15</v>
      </c>
      <c r="D5" s="5">
        <v>0</v>
      </c>
      <c r="E5" s="5">
        <v>17</v>
      </c>
      <c r="F5" s="5">
        <f>B5*D5</f>
        <v>0</v>
      </c>
      <c r="G5" s="5">
        <f>C5*E5</f>
        <v>255</v>
      </c>
      <c r="H5" s="13">
        <f>F5+G5</f>
        <v>255</v>
      </c>
      <c r="I5" s="2">
        <v>2</v>
      </c>
      <c r="J5" s="21">
        <f>H5*I5</f>
        <v>510</v>
      </c>
      <c r="K5" s="22"/>
      <c r="L5" s="14">
        <v>1.1000000000000001</v>
      </c>
      <c r="M5" s="23">
        <f>J5*L5</f>
        <v>561</v>
      </c>
      <c r="N5" s="24"/>
      <c r="O5" s="12">
        <f>M5/12.8</f>
        <v>43.828125</v>
      </c>
      <c r="P5" s="2">
        <v>4</v>
      </c>
      <c r="Q5" s="12">
        <f>M5/P5</f>
        <v>140.25</v>
      </c>
      <c r="R5" s="11" t="s">
        <v>16</v>
      </c>
    </row>
    <row r="6" spans="1:18" ht="17.25" thickTop="1" x14ac:dyDescent="0.25">
      <c r="A6" s="31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27.75" thickBot="1" x14ac:dyDescent="0.3">
      <c r="A7" s="25" t="s">
        <v>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s="6" customFormat="1" ht="40.5" customHeight="1" thickTop="1" thickBot="1" x14ac:dyDescent="0.3">
      <c r="A8" s="27" t="s">
        <v>2</v>
      </c>
      <c r="B8" s="28" t="s">
        <v>3</v>
      </c>
      <c r="C8" s="28"/>
      <c r="D8" s="28" t="s">
        <v>4</v>
      </c>
      <c r="E8" s="17"/>
      <c r="F8" s="28" t="s">
        <v>5</v>
      </c>
      <c r="G8" s="28"/>
      <c r="H8" s="28" t="s">
        <v>19</v>
      </c>
      <c r="I8" s="28" t="s">
        <v>10</v>
      </c>
      <c r="J8" s="28" t="s">
        <v>11</v>
      </c>
      <c r="K8" s="28"/>
      <c r="L8" s="28" t="s">
        <v>20</v>
      </c>
      <c r="M8" s="29" t="s">
        <v>13</v>
      </c>
      <c r="N8" s="30"/>
      <c r="O8" s="28" t="s">
        <v>23</v>
      </c>
      <c r="P8" s="28" t="s">
        <v>18</v>
      </c>
      <c r="Q8" s="28" t="s">
        <v>14</v>
      </c>
      <c r="R8" s="17" t="s">
        <v>15</v>
      </c>
    </row>
    <row r="9" spans="1:18" s="6" customFormat="1" ht="14.25" thickTop="1" thickBot="1" x14ac:dyDescent="0.3">
      <c r="A9" s="27"/>
      <c r="B9" s="7" t="s">
        <v>8</v>
      </c>
      <c r="C9" s="7" t="s">
        <v>7</v>
      </c>
      <c r="D9" s="7" t="s">
        <v>8</v>
      </c>
      <c r="E9" s="7" t="s">
        <v>7</v>
      </c>
      <c r="F9" s="7" t="s">
        <v>8</v>
      </c>
      <c r="G9" s="7" t="s">
        <v>7</v>
      </c>
      <c r="H9" s="28"/>
      <c r="I9" s="28"/>
      <c r="J9" s="8">
        <f>I11</f>
        <v>2</v>
      </c>
      <c r="K9" s="9" t="s">
        <v>6</v>
      </c>
      <c r="L9" s="28"/>
      <c r="M9" s="8">
        <f>I11</f>
        <v>2</v>
      </c>
      <c r="N9" s="9" t="s">
        <v>6</v>
      </c>
      <c r="O9" s="28"/>
      <c r="P9" s="28"/>
      <c r="Q9" s="28"/>
      <c r="R9" s="17"/>
    </row>
    <row r="10" spans="1:18" s="6" customFormat="1" ht="61.5" customHeight="1" thickTop="1" thickBot="1" x14ac:dyDescent="0.3">
      <c r="A10" s="27"/>
      <c r="B10" s="7" t="s">
        <v>0</v>
      </c>
      <c r="C10" s="7" t="s">
        <v>1</v>
      </c>
      <c r="D10" s="7" t="s">
        <v>0</v>
      </c>
      <c r="E10" s="7" t="s">
        <v>1</v>
      </c>
      <c r="F10" s="18" t="s">
        <v>9</v>
      </c>
      <c r="G10" s="19"/>
      <c r="H10" s="28"/>
      <c r="I10" s="28"/>
      <c r="J10" s="18" t="s">
        <v>12</v>
      </c>
      <c r="K10" s="20"/>
      <c r="L10" s="28"/>
      <c r="M10" s="18" t="s">
        <v>12</v>
      </c>
      <c r="N10" s="20"/>
      <c r="O10" s="28"/>
      <c r="P10" s="28"/>
      <c r="Q10" s="28"/>
      <c r="R10" s="17"/>
    </row>
    <row r="11" spans="1:18" s="6" customFormat="1" ht="52.5" customHeight="1" thickTop="1" thickBot="1" x14ac:dyDescent="0.3">
      <c r="A11" s="15" t="s">
        <v>22</v>
      </c>
      <c r="B11" s="3">
        <f>B5</f>
        <v>15</v>
      </c>
      <c r="C11" s="3">
        <f>C5</f>
        <v>15</v>
      </c>
      <c r="D11" s="5">
        <v>7</v>
      </c>
      <c r="E11" s="5">
        <v>17</v>
      </c>
      <c r="F11" s="5">
        <f>B11*D11</f>
        <v>105</v>
      </c>
      <c r="G11" s="5">
        <f>C11*E11</f>
        <v>255</v>
      </c>
      <c r="H11" s="13">
        <f>F11+G11</f>
        <v>360</v>
      </c>
      <c r="I11" s="3">
        <f>I5</f>
        <v>2</v>
      </c>
      <c r="J11" s="21">
        <f>H11*I11</f>
        <v>720</v>
      </c>
      <c r="K11" s="22"/>
      <c r="L11" s="14">
        <v>1.5</v>
      </c>
      <c r="M11" s="23">
        <f>J11*L11</f>
        <v>1080</v>
      </c>
      <c r="N11" s="24"/>
      <c r="O11" s="12">
        <f>M11/12</f>
        <v>90</v>
      </c>
      <c r="P11" s="3">
        <f>P5</f>
        <v>4</v>
      </c>
      <c r="Q11" s="12">
        <f>M11/P11</f>
        <v>270</v>
      </c>
      <c r="R11" s="11" t="s">
        <v>21</v>
      </c>
    </row>
    <row r="12" spans="1:18" ht="17.25" thickTop="1" x14ac:dyDescent="0.25">
      <c r="A12" s="32" t="s">
        <v>33</v>
      </c>
    </row>
    <row r="13" spans="1:18" ht="27.75" thickBot="1" x14ac:dyDescent="0.3">
      <c r="A13" s="26" t="s">
        <v>32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40.5" customHeight="1" thickTop="1" thickBot="1" x14ac:dyDescent="0.3">
      <c r="A14" s="27" t="s">
        <v>2</v>
      </c>
      <c r="B14" s="28" t="s">
        <v>3</v>
      </c>
      <c r="C14" s="28"/>
      <c r="D14" s="28" t="s">
        <v>4</v>
      </c>
      <c r="E14" s="17"/>
      <c r="F14" s="28" t="s">
        <v>5</v>
      </c>
      <c r="G14" s="28"/>
      <c r="H14" s="28" t="s">
        <v>19</v>
      </c>
      <c r="I14" s="28" t="s">
        <v>10</v>
      </c>
      <c r="J14" s="28" t="s">
        <v>11</v>
      </c>
      <c r="K14" s="28"/>
      <c r="L14" s="28" t="s">
        <v>27</v>
      </c>
      <c r="M14" s="29" t="s">
        <v>13</v>
      </c>
      <c r="N14" s="30"/>
      <c r="O14" s="28" t="s">
        <v>23</v>
      </c>
      <c r="P14" s="28" t="s">
        <v>18</v>
      </c>
      <c r="Q14" s="28" t="s">
        <v>14</v>
      </c>
      <c r="R14" s="17" t="s">
        <v>15</v>
      </c>
    </row>
    <row r="15" spans="1:18" ht="21.75" customHeight="1" thickTop="1" thickBot="1" x14ac:dyDescent="0.3">
      <c r="A15" s="27"/>
      <c r="B15" s="7" t="s">
        <v>8</v>
      </c>
      <c r="C15" s="7" t="s">
        <v>7</v>
      </c>
      <c r="D15" s="7" t="s">
        <v>8</v>
      </c>
      <c r="E15" s="7" t="s">
        <v>7</v>
      </c>
      <c r="F15" s="7" t="s">
        <v>8</v>
      </c>
      <c r="G15" s="7" t="s">
        <v>7</v>
      </c>
      <c r="H15" s="28"/>
      <c r="I15" s="28"/>
      <c r="J15" s="8">
        <f>I17</f>
        <v>2</v>
      </c>
      <c r="K15" s="9" t="s">
        <v>6</v>
      </c>
      <c r="L15" s="28"/>
      <c r="M15" s="8">
        <f>I17</f>
        <v>2</v>
      </c>
      <c r="N15" s="9" t="s">
        <v>6</v>
      </c>
      <c r="O15" s="28"/>
      <c r="P15" s="28"/>
      <c r="Q15" s="28"/>
      <c r="R15" s="17"/>
    </row>
    <row r="16" spans="1:18" ht="61.5" customHeight="1" thickTop="1" thickBot="1" x14ac:dyDescent="0.3">
      <c r="A16" s="27"/>
      <c r="B16" s="7" t="s">
        <v>0</v>
      </c>
      <c r="C16" s="7" t="s">
        <v>1</v>
      </c>
      <c r="D16" s="7" t="s">
        <v>0</v>
      </c>
      <c r="E16" s="7" t="s">
        <v>1</v>
      </c>
      <c r="F16" s="18" t="s">
        <v>9</v>
      </c>
      <c r="G16" s="19"/>
      <c r="H16" s="28"/>
      <c r="I16" s="28"/>
      <c r="J16" s="18" t="s">
        <v>12</v>
      </c>
      <c r="K16" s="20"/>
      <c r="L16" s="28"/>
      <c r="M16" s="18" t="s">
        <v>12</v>
      </c>
      <c r="N16" s="20"/>
      <c r="O16" s="28"/>
      <c r="P16" s="28"/>
      <c r="Q16" s="28"/>
      <c r="R16" s="17"/>
    </row>
    <row r="17" spans="1:18" ht="52.5" thickTop="1" thickBot="1" x14ac:dyDescent="0.3">
      <c r="A17" s="16" t="s">
        <v>25</v>
      </c>
      <c r="B17" s="4">
        <f>B5</f>
        <v>15</v>
      </c>
      <c r="C17" s="4">
        <f>C5</f>
        <v>15</v>
      </c>
      <c r="D17" s="5">
        <v>7</v>
      </c>
      <c r="E17" s="5">
        <v>17</v>
      </c>
      <c r="F17" s="5">
        <f>B17*D17</f>
        <v>105</v>
      </c>
      <c r="G17" s="5">
        <f>C17*E17</f>
        <v>255</v>
      </c>
      <c r="H17" s="13">
        <f>F17+G17</f>
        <v>360</v>
      </c>
      <c r="I17" s="4">
        <f>I5</f>
        <v>2</v>
      </c>
      <c r="J17" s="21">
        <f>H17*I17</f>
        <v>720</v>
      </c>
      <c r="K17" s="22"/>
      <c r="L17" s="14">
        <v>1.8</v>
      </c>
      <c r="M17" s="23">
        <f>J17*L17</f>
        <v>1296</v>
      </c>
      <c r="N17" s="24"/>
      <c r="O17" s="12">
        <f>M17/12</f>
        <v>108</v>
      </c>
      <c r="P17" s="4">
        <f>P5</f>
        <v>4</v>
      </c>
      <c r="Q17" s="12">
        <f>M17/P17</f>
        <v>324</v>
      </c>
      <c r="R17" s="11" t="s">
        <v>26</v>
      </c>
    </row>
    <row r="18" spans="1:18" ht="17.25" thickTop="1" x14ac:dyDescent="0.25"/>
  </sheetData>
  <mergeCells count="58">
    <mergeCell ref="R8:R10"/>
    <mergeCell ref="A1:R1"/>
    <mergeCell ref="J2:K2"/>
    <mergeCell ref="J4:K4"/>
    <mergeCell ref="J5:K5"/>
    <mergeCell ref="M4:N4"/>
    <mergeCell ref="M5:N5"/>
    <mergeCell ref="M2:N2"/>
    <mergeCell ref="P2:P4"/>
    <mergeCell ref="Q2:Q4"/>
    <mergeCell ref="R2:R4"/>
    <mergeCell ref="F2:G2"/>
    <mergeCell ref="H2:H4"/>
    <mergeCell ref="F4:G4"/>
    <mergeCell ref="B2:C2"/>
    <mergeCell ref="A2:A4"/>
    <mergeCell ref="I2:I4"/>
    <mergeCell ref="A6:R6"/>
    <mergeCell ref="L2:L4"/>
    <mergeCell ref="O2:O4"/>
    <mergeCell ref="D2:E2"/>
    <mergeCell ref="O8:O10"/>
    <mergeCell ref="P8:P10"/>
    <mergeCell ref="Q8:Q10"/>
    <mergeCell ref="J10:K10"/>
    <mergeCell ref="M10:N10"/>
    <mergeCell ref="I8:I10"/>
    <mergeCell ref="H8:H10"/>
    <mergeCell ref="F10:G10"/>
    <mergeCell ref="A8:A10"/>
    <mergeCell ref="M8:N8"/>
    <mergeCell ref="J8:K8"/>
    <mergeCell ref="F8:G8"/>
    <mergeCell ref="D8:E8"/>
    <mergeCell ref="B8:C8"/>
    <mergeCell ref="L8:L10"/>
    <mergeCell ref="J11:K11"/>
    <mergeCell ref="M11:N11"/>
    <mergeCell ref="A7:R7"/>
    <mergeCell ref="A13:R13"/>
    <mergeCell ref="A14:A16"/>
    <mergeCell ref="B14:C14"/>
    <mergeCell ref="D14:E14"/>
    <mergeCell ref="F14:G14"/>
    <mergeCell ref="H14:H16"/>
    <mergeCell ref="I14:I16"/>
    <mergeCell ref="J14:K14"/>
    <mergeCell ref="L14:L16"/>
    <mergeCell ref="M14:N14"/>
    <mergeCell ref="O14:O16"/>
    <mergeCell ref="P14:P16"/>
    <mergeCell ref="Q14:Q16"/>
    <mergeCell ref="R14:R16"/>
    <mergeCell ref="F16:G16"/>
    <mergeCell ref="J16:K16"/>
    <mergeCell ref="M16:N16"/>
    <mergeCell ref="J17:K17"/>
    <mergeCell ref="M17:N1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Solar System Device1 Calculate</vt:lpstr>
    </vt:vector>
  </TitlesOfParts>
  <Company>IO-Power Technology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Cheng</dc:creator>
  <cp:lastModifiedBy>Jacky Cheng</cp:lastModifiedBy>
  <dcterms:created xsi:type="dcterms:W3CDTF">2012-04-04T03:25:59Z</dcterms:created>
  <dcterms:modified xsi:type="dcterms:W3CDTF">2012-06-04T16:25:16Z</dcterms:modified>
</cp:coreProperties>
</file>